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7530" activeTab="0"/>
  </bookViews>
  <sheets>
    <sheet name="1" sheetId="1" r:id="rId1"/>
    <sheet name="one page" sheetId="2" r:id="rId2"/>
  </sheets>
  <definedNames>
    <definedName name="_xlnm.Print_Area" localSheetId="0">'1'!$A$1:$Z$48</definedName>
    <definedName name="_xlnm.Print_Area" localSheetId="1">'one page'!$A$1:$I$395</definedName>
    <definedName name="_xlnm.Print_Titles" localSheetId="0">'1'!$6:$9</definedName>
  </definedNames>
  <calcPr fullCalcOnLoad="1"/>
</workbook>
</file>

<file path=xl/sharedStrings.xml><?xml version="1.0" encoding="utf-8"?>
<sst xmlns="http://schemas.openxmlformats.org/spreadsheetml/2006/main" count="1087" uniqueCount="320">
  <si>
    <t>WATER AND SANITATION AGENCY, FDA, FAISALABAD.</t>
  </si>
  <si>
    <t xml:space="preserve"> </t>
  </si>
  <si>
    <t>Name of Scheme</t>
  </si>
  <si>
    <t>Major Component</t>
  </si>
  <si>
    <t>District</t>
  </si>
  <si>
    <t>Foreign Aid</t>
  </si>
  <si>
    <t xml:space="preserve">Total </t>
  </si>
  <si>
    <t>Local</t>
  </si>
  <si>
    <t>F/Aid</t>
  </si>
  <si>
    <t>Total</t>
  </si>
  <si>
    <t>Capital</t>
  </si>
  <si>
    <t>Revenue</t>
  </si>
  <si>
    <t>Faisalabad</t>
  </si>
  <si>
    <t>(Rs. in millions)</t>
  </si>
  <si>
    <t>Tehsil</t>
  </si>
  <si>
    <t>Fsd.</t>
  </si>
  <si>
    <t>S #</t>
  </si>
  <si>
    <t>Approval/     Revision Date.</t>
  </si>
  <si>
    <t>Un approved</t>
  </si>
  <si>
    <t>Grand Total Rev. + Capital</t>
  </si>
  <si>
    <t>Remarks</t>
  </si>
  <si>
    <t>A: On Going Schemes</t>
  </si>
  <si>
    <t>Total B:-</t>
  </si>
  <si>
    <t>Construction of Disposal Station at Dawood Chowk.</t>
  </si>
  <si>
    <t>1 No.</t>
  </si>
  <si>
    <t xml:space="preserve">Faisalabad is flat terrain and waste water is disposing off after two to three stage pumping which needs huge electricity &amp; POL charges. Furthermore, these pumping stations fall on different electric feeders and electric shutdown programme is also varies, resultantly problems are increase day by day. It is required to convert to singe stage pumping to safe the revenue and improve the services delivery. </t>
  </si>
  <si>
    <t>Consultancy / PP #</t>
  </si>
  <si>
    <t>ANNEX-I</t>
  </si>
  <si>
    <t>Whole city</t>
  </si>
  <si>
    <t>Extension of water  supply distribution network to unserved areas.</t>
  </si>
  <si>
    <t>Extension of water Resource Faisalabad for city Phase-II (French Funded)</t>
  </si>
  <si>
    <t>Grand Total (A+B):-</t>
  </si>
  <si>
    <t>Approved  by DDWP on
31-07-2015.
A.A issued on
24-08-2015.</t>
  </si>
  <si>
    <t>5 No.</t>
  </si>
  <si>
    <t>Procurement of machinery for the disaster management plan.</t>
  </si>
  <si>
    <t>Project Code (Lo No.)</t>
  </si>
  <si>
    <t>Cap.</t>
  </si>
  <si>
    <t>Rev.</t>
  </si>
  <si>
    <t>LO15001993</t>
  </si>
  <si>
    <t>Whole City</t>
  </si>
  <si>
    <t>Water bowzer of 3000 gallon capacity.</t>
  </si>
  <si>
    <t>Approved/
Estimated
Cost</t>
  </si>
  <si>
    <t>Approved by PDWP on 20-10-2015
A.A. issued on 19/11/2015.</t>
  </si>
  <si>
    <t>Projection for 2019-2020</t>
  </si>
  <si>
    <t>Throw for-ward beyond June, 2021</t>
  </si>
  <si>
    <t>Total:-</t>
  </si>
  <si>
    <t>Work in progress.</t>
  </si>
  <si>
    <t>Augmentation of Water Treatment Plant at Millat Town, Faisalabad.</t>
  </si>
  <si>
    <t>NA-83</t>
  </si>
  <si>
    <t>Increase in carrying capacity &amp; covering of Drain.
This project is inline with SDG 6: Clean Water and Sanitation</t>
  </si>
  <si>
    <t>-</t>
  </si>
  <si>
    <t>Exp. Upto June 2018</t>
  </si>
  <si>
    <t xml:space="preserve"> (ADP 2018-19 Proposed)</t>
  </si>
  <si>
    <t>Projection for 2020-2021</t>
  </si>
  <si>
    <t>LO15001991</t>
  </si>
  <si>
    <t>Old G.S No. 
2017-18</t>
  </si>
  <si>
    <t>Scheme approved by ECNEC on 24-11-2018. A.A. issued on 29-12-2017. Release of funds is awaited.</t>
  </si>
  <si>
    <t>Laying of Sewerage Line Dia 9,12,15 in Usman Town, Usman Park, Dar-ul-Ihsan Town, Hussainabad, Rehman Colony, Chirag Town, Babar Colony, Tariq Colony, Jaggo Town, Aagha Town, Sajad Town, Bilawal Town, Khalid Colony etc. (Laying of Sewer Line 9”,12”,15” in Babar Colony, Amir Colony, Sher Singh Wala,  Rafiq Colony, Bilawal Town, New Garden Town, Ali Garden, Ansari Colony, Chiragh Town, Sajjad Town, Muneeb Town, Babar Colony No. 2, Wali Pura, Khalid Colony)</t>
  </si>
  <si>
    <t>Approved  by DDC on 30-08-2017.
A.A issued on 
31-08-2017.</t>
  </si>
  <si>
    <t>NA-85</t>
  </si>
  <si>
    <t>Provision of New Sewerage Network for Sewer Deficient Areas/Replacement of Existing Sewer Lines and Provision of Water Supply Lines, District Faisalabad.</t>
  </si>
  <si>
    <t xml:space="preserve">Provision/ Construction of Water Supply Lines in District Faisalabad </t>
  </si>
  <si>
    <t>Provision of Funds for Sewerage and Water Supply Scheme   Un-served Areas, NA-85, Faisalabad.</t>
  </si>
  <si>
    <t>Laying of Water Supply lines in Different Area in              PP-71</t>
  </si>
  <si>
    <t>Construction of providing and laying sewer line in NA-84.</t>
  </si>
  <si>
    <t>Construction / Replacement of sewerage lines in District, Faisalabad.</t>
  </si>
  <si>
    <t xml:space="preserve">Provision of sewerage at Mohallah Neghayban pura (No.2), B-Block District Faisalabad </t>
  </si>
  <si>
    <t>Providing and Laying of Sewer and Water Supply Lines in different areas of PP-69, Faisalabad.</t>
  </si>
  <si>
    <t>Construction of Waste Water Treatment Plant in Faisalabad.</t>
  </si>
  <si>
    <t>Approved  by DDWP on 20-09-2017.
A.A issued on 
14-11-2017.</t>
  </si>
  <si>
    <t>Approved  by DDC on 16-08-2017.
A.A issued on 
29-08-2017.</t>
  </si>
  <si>
    <t>Approved  by DDWP on 20-09-2017.
A.A issued on 
21-10-2017.</t>
  </si>
  <si>
    <t>Approved  by DDWP on 07-08-2017.
A.A issued on 
14-10-2017.</t>
  </si>
  <si>
    <t xml:space="preserve">Un-Approved  </t>
  </si>
  <si>
    <t>FORMULATION OF ANNUAL DEVELOPMENT PROGRAMME 2018-19 &amp; MTDF 2019-2021.</t>
  </si>
  <si>
    <t>PP-71</t>
  </si>
  <si>
    <t>NA-84</t>
  </si>
  <si>
    <t>PP-69</t>
  </si>
  <si>
    <t>PP-70</t>
  </si>
  <si>
    <t>PP-66</t>
  </si>
  <si>
    <t>NA-80</t>
  </si>
  <si>
    <t>NA-82</t>
  </si>
  <si>
    <t>LO17011182</t>
  </si>
  <si>
    <t>LO17011183</t>
  </si>
  <si>
    <t>LO17011184</t>
  </si>
  <si>
    <t>LO17011185</t>
  </si>
  <si>
    <t>LO17011061</t>
  </si>
  <si>
    <t>LO17001202</t>
  </si>
  <si>
    <t>68, 69</t>
  </si>
  <si>
    <t>Allocation for 2018-19</t>
  </si>
  <si>
    <t>Construction of arterial main, Secondary and distribution Network in the areas in the Eastern Part of City.</t>
  </si>
  <si>
    <t>NA-82, 83, 84</t>
  </si>
  <si>
    <t>Unapproved</t>
  </si>
  <si>
    <t>Primary arterial main 600 to 1200mm</t>
  </si>
  <si>
    <t>49 km</t>
  </si>
  <si>
    <t>Secondary and distribution main</t>
  </si>
  <si>
    <t>195 km</t>
  </si>
  <si>
    <t>Water supply Network 6" to 16" dia</t>
  </si>
  <si>
    <t>30 km</t>
  </si>
  <si>
    <t>10 Nos.</t>
  </si>
  <si>
    <t>OHR rehabilitation / construction</t>
  </si>
  <si>
    <t>8 No.</t>
  </si>
  <si>
    <t xml:space="preserve">Trunk Sewer 48" to 72" dia. </t>
  </si>
  <si>
    <t>8.2 km</t>
  </si>
  <si>
    <t xml:space="preserve">Branch sewer 9" to 18" dia </t>
  </si>
  <si>
    <t>22 km</t>
  </si>
  <si>
    <t>Pumping Station along with pumping machinery.</t>
  </si>
  <si>
    <t>8.90 km</t>
  </si>
  <si>
    <t xml:space="preserve">Branch sewer 9" to 24" dia </t>
  </si>
  <si>
    <t>21.15 km</t>
  </si>
  <si>
    <t>Force main pumping station with machinery</t>
  </si>
  <si>
    <t>3 km</t>
  </si>
  <si>
    <t>Land acquisition.</t>
  </si>
  <si>
    <t>1 Acre</t>
  </si>
  <si>
    <t>NA-80
PP-62</t>
  </si>
  <si>
    <t>Force main 1000mm</t>
  </si>
  <si>
    <t>5.1 km</t>
  </si>
  <si>
    <t>Force main   400mm</t>
  </si>
  <si>
    <t>3.10 km</t>
  </si>
  <si>
    <t>Drain rehabilitation</t>
  </si>
  <si>
    <t>6 km</t>
  </si>
  <si>
    <t>85
PP-71, 72</t>
  </si>
  <si>
    <t>Sewer line 9" to 18" dia</t>
  </si>
  <si>
    <t>60 km</t>
  </si>
  <si>
    <t xml:space="preserve">Dewatering sets 2 cusec capacity.
</t>
  </si>
  <si>
    <t>Dewatering sets 3 cusec capacity.</t>
  </si>
  <si>
    <t>4 No.</t>
  </si>
  <si>
    <t>Dewatering sets 4 cusec capacity.</t>
  </si>
  <si>
    <t>Dumper Truck 8 ton capacity.</t>
  </si>
  <si>
    <t>6 No.</t>
  </si>
  <si>
    <t xml:space="preserve">Excavator Short Boom 10 meter long.
</t>
  </si>
  <si>
    <t>Excavator long Boom 30 meter long.</t>
  </si>
  <si>
    <t>To provide the proper water supply and sanitation facility. The water bowzer and dewatering sets are proposed to be processed for heavy monsoon and in urban flood areas during earth quicks. This project is in line with SDG 6 clean water and sanitation.</t>
  </si>
  <si>
    <t>NA-83, 84</t>
  </si>
  <si>
    <t>A katcha sullage carrier was constructed in 2000 to cater the wastewater of Satiana road disposal station and pumping station No 31. Meanwhile a new sewage pumping station No. 46 has been constructed near Punjab Govt. Employees Housing Society and Outlet of disposal is also in this sullage carrier. Resultantly it became undersized. Furthermore area was opened and new housing schemes has been developed and some areas are under developing along Satiana road. It is urgent need to convert this katcha sullage carrier into pacca to avoid any incident and enhance the capacity according to requirement.</t>
  </si>
  <si>
    <t>Improvement of Civil structure for the existing Disposal stations.</t>
  </si>
  <si>
    <t>Pump House</t>
  </si>
  <si>
    <t>12 Nos.</t>
  </si>
  <si>
    <t>Screening chamber</t>
  </si>
  <si>
    <t>8 Nos.</t>
  </si>
  <si>
    <t xml:space="preserve">Construction Wastewater Treatment Plant
</t>
  </si>
  <si>
    <t>Eastern part of city</t>
  </si>
  <si>
    <t>WATER AND SANITATION AGENCY, FAISALABAD</t>
  </si>
  <si>
    <t>Project Concept form for new projects / Initiatives</t>
  </si>
  <si>
    <t>Rs in millions</t>
  </si>
  <si>
    <t xml:space="preserve">Cost </t>
  </si>
  <si>
    <t>Throw Forward</t>
  </si>
  <si>
    <t>Foeign</t>
  </si>
  <si>
    <t>Cap</t>
  </si>
  <si>
    <t>Rev</t>
  </si>
  <si>
    <t>2019-20</t>
  </si>
  <si>
    <t>2020-21</t>
  </si>
  <si>
    <t>Beyond 
2021-22</t>
  </si>
  <si>
    <t>Title of the Proposed Project</t>
  </si>
  <si>
    <t>Proponent Information</t>
  </si>
  <si>
    <t>Goals &amp; Objectives set to be achieved.</t>
  </si>
  <si>
    <t>A scheme "Extension of Water Resources for Faisalabad  City Phase-II is approved for Rs. 14636 million" by ECNEC for production of 30 mgd water. AFD Bank agreed for funding of this scheme. They appointed the consultant M/s Artelia French to revisit the feasibility study and project outcomes. The consultant pointed out that expansion of system is essential parallel to this project. Accordingly FWASA / Govt. of Punjab, made formal commitment for allocation of financial resources for network extension and detailed implementation of plan.</t>
  </si>
  <si>
    <t>Rationale for ADP Funding</t>
  </si>
  <si>
    <t>Own source budget is insufficient to execute the scheme.</t>
  </si>
  <si>
    <t>Geographical Coverage (For whole province or specific distric/tehsil).</t>
  </si>
  <si>
    <t>How the project aligned with Sector Plan / Growth Strategy</t>
  </si>
  <si>
    <t>Yes</t>
  </si>
  <si>
    <t>Relationship of the Project with growth objectives / Pillars.</t>
  </si>
  <si>
    <t>To improve the services delivery</t>
  </si>
  <si>
    <t>Nearest place where similar facility is available.</t>
  </si>
  <si>
    <t>It is enhancement of capacity of existing treatment plant.</t>
  </si>
  <si>
    <t>Gestation Period</t>
  </si>
  <si>
    <t>Financial Phasing</t>
  </si>
  <si>
    <t>As above</t>
  </si>
  <si>
    <t xml:space="preserve">Detail of post completion annual operation and maintenance cost (AOM&amp;R) </t>
  </si>
  <si>
    <t>- Maintenance</t>
  </si>
  <si>
    <t>Own source</t>
  </si>
  <si>
    <t>- HR</t>
  </si>
  <si>
    <t>N,A</t>
  </si>
  <si>
    <t>- Operation</t>
  </si>
  <si>
    <t>- Repairs</t>
  </si>
  <si>
    <t>N.A</t>
  </si>
  <si>
    <t>- Other</t>
  </si>
  <si>
    <t>Beneficiaries (Type &amp; Number)</t>
  </si>
  <si>
    <t>0.3 million.</t>
  </si>
  <si>
    <t>Expected Output (Qualitative &amp; Outcome Quantitative)</t>
  </si>
  <si>
    <t>78.6 million / annum.</t>
  </si>
  <si>
    <t>Priority (Indicate High, Normal or Low)</t>
  </si>
  <si>
    <t>Top</t>
  </si>
  <si>
    <t>Alighment with Growth Strategy, Punjab (PI.Tick the applicable areas)</t>
  </si>
  <si>
    <t>PPP/Private sector facilitation</t>
  </si>
  <si>
    <t>Energy</t>
  </si>
  <si>
    <t>Infrastructure</t>
  </si>
  <si>
    <t>Urban Development
√</t>
  </si>
  <si>
    <t>Social Inclusion
√</t>
  </si>
  <si>
    <t>Social Outcomes
√</t>
  </si>
  <si>
    <t>Capacity Building / HR</t>
  </si>
  <si>
    <t>Employement</t>
  </si>
  <si>
    <t>Improvement of water supply system through rehabilitation of GSTs OHRs and Pipe Network etc.</t>
  </si>
  <si>
    <t>Ground storage tank rehabilitation / construction</t>
  </si>
  <si>
    <t>To balance and improve the water pressure by addition of GSTs, OHRs and new loops of water supply network .</t>
  </si>
  <si>
    <t>To enhance the storage of water</t>
  </si>
  <si>
    <t>The proposed scheme is in line with the SDG 6.</t>
  </si>
  <si>
    <t>Whole City.</t>
  </si>
  <si>
    <t>Yes.</t>
  </si>
  <si>
    <t>As above.</t>
  </si>
  <si>
    <t>Existing consumers will be benefited.</t>
  </si>
  <si>
    <t>Rehabilitation / replacement of Sewerage System in Faisalabad City.</t>
  </si>
  <si>
    <t xml:space="preserve">Replacement of sewer line 9" dia to 36" dia.
Rehabilitation of existing manhole chambers.
Construction of forcemain.
</t>
  </si>
  <si>
    <t>14.0 km
300 Nos.
4.0 km..</t>
  </si>
  <si>
    <t>Some sewer lines have completed their useful life. Subsequently complaints of crown failures are increasing day by day. Residents of areas are agitating for replacement of these sewer lines. Replacement of these sewer lines is most essential to improve the service delivery upto satisfaction of consumers.</t>
  </si>
  <si>
    <t>The project is in line with SDG 6.</t>
  </si>
  <si>
    <t>Service delivery will be improved.</t>
  </si>
  <si>
    <t xml:space="preserve">PPP/Private sector facilitation </t>
  </si>
  <si>
    <t>This was a part of updated Master Plan 1993-18 Phase-II but could not be implemented. This scheme was proposed in MTDF 2015-18 but unfortunately could not take place in ADP. Wastewater of Elahiabad disposal station is being pumped out into storm water channel No. 4 which is running in thickly populated areas. There are major environmental and sanitation issues as pumping station could not fully utilized to avoid the overflow of channel which can cause to loss to public property. On completion of this scheme, size of channel No. 4 will be reduced and free from wastewater &amp; only be used for storm water.</t>
  </si>
  <si>
    <t>Service delivery will be improved &amp; extended.</t>
  </si>
  <si>
    <t xml:space="preserve">Employement
</t>
  </si>
  <si>
    <t>Foreign</t>
  </si>
  <si>
    <t>A trunk sewer was proposed in updated Master Plan to cater the needs of the areas falling in the outskirts of the city especially along Jaranwala road, between Jaranwala road and Satiana road and Sheikhupura road. New abadies have developed in these localities but disposal of wastewater is not proper. Wastewater is accumulating in the open plots and streets. Health of residents of area is at risk. Prime Minister  and Chief Minister offices have issued directives for submitting the scheme.</t>
  </si>
  <si>
    <t>3 Years</t>
  </si>
  <si>
    <t>0.2 million persons</t>
  </si>
  <si>
    <t>26.50 million / annum.</t>
  </si>
  <si>
    <t>Employement
√</t>
  </si>
  <si>
    <t>There are different intermediate sewage pumping stations in the city which are pumping in the trunk sewers and again pumping at terminal point. Due to double stage pumping WASA has to bear the electricity bill and R&amp;M of machinery twice. Both disposal stations falls at different FESCO feeders. When one feeder shuts down both pumping stations remain stopped. Wastewater overflows in upstream areas and suffer the service delivery. Now it is proposed to construct the forcemain to resolve the issue. Outlived drain needs to rehabilitate to cater the enhanced effluent.</t>
  </si>
  <si>
    <t>2 Years</t>
  </si>
  <si>
    <t>0.1 million persons</t>
  </si>
  <si>
    <t>Service delivery will be improved</t>
  </si>
  <si>
    <t>Provision of sewerage system for outskirts of the city area of Rasheed Abad, Nemat Abad, Ghatti, Bhaiwala Neitheri, Chak No. 225/R.B, etc Faisalabad.</t>
  </si>
  <si>
    <t>The above mentioned areas were developed 20 to 30 years ago. Wastewater of these areas were used for cultivated lands through agriculture water courses. Now these cultivated agriculture land has converted into residential colonies. Trunk sewer has been laid in these areas and functional with huge investment. The outcomes of said investment can be fully utilized after laying the branch sewers. Accordingly scheme is proposed to serve the areas with sewerage system and improve the environmental conditions.</t>
  </si>
  <si>
    <t>Trunk sewers already laid &amp; functional.</t>
  </si>
  <si>
    <t>0.06 million persons</t>
  </si>
  <si>
    <t>9.85 million / annum.</t>
  </si>
  <si>
    <t>Own source is insufficient to execute the scheme.</t>
  </si>
  <si>
    <t>Whole city including nearby towns.</t>
  </si>
  <si>
    <t>1 Year</t>
  </si>
  <si>
    <t>Existing consumers will be benefited</t>
  </si>
  <si>
    <r>
      <t xml:space="preserve">Social Inclusion
</t>
    </r>
    <r>
      <rPr>
        <sz val="14"/>
        <color indexed="8"/>
        <rFont val="Wingdings"/>
        <family val="0"/>
      </rPr>
      <t>ü</t>
    </r>
  </si>
  <si>
    <t>Funds required for the remodelling of channel.</t>
  </si>
  <si>
    <t>Eastern part of the city</t>
  </si>
  <si>
    <t>The scheme has been proposed to safely dispose off domestic / industrial waste water as per master plan.</t>
  </si>
  <si>
    <t>Civil structure of different disposal stations were constructed before 1978, which require urgent rehabilitation. Due to toxic gases, these civil structures have considerably deteriorated and in a dangerous condition. Therefore, some machinery has shifted outside of these structures in open air. Due to which electric installation are suffering badly and a burden on WASA own source budget. It is essential to rehabilitate these civil structures to avoid any untoward incident.</t>
  </si>
  <si>
    <t>Existing consumer</t>
  </si>
  <si>
    <t>Better service delivery</t>
  </si>
  <si>
    <t>Extension &amp; Rehabilitation of Waste Water Treatment Plant Chokera, Faisalabad.</t>
  </si>
  <si>
    <t>A wastewater treatment plant having capacity of 20 Mgd based on wastewater stabilization pond technology, exists in Faisalabad since long. At the same time its rehabilitation &amp; further extension is required for which suitable land is already acquired. Capacity of this treatment plant needs to be enhenced from 20 mgd to 60 mgd. The untreated wastewater cause soil contamination along with envirnmental pollution resultantly unhygienic conditions for the public.</t>
  </si>
  <si>
    <t xml:space="preserve">The project is in line with SDG 6. </t>
  </si>
  <si>
    <t>Existing western side of the city</t>
  </si>
  <si>
    <t>Environmental condition will be improved.</t>
  </si>
  <si>
    <t xml:space="preserve">Energy 
</t>
  </si>
  <si>
    <t xml:space="preserve">Infrastructure </t>
  </si>
  <si>
    <r>
      <t xml:space="preserve">Social Inclusion
</t>
    </r>
    <r>
      <rPr>
        <b/>
        <sz val="12"/>
        <color indexed="8"/>
        <rFont val="Arial"/>
        <family val="2"/>
      </rPr>
      <t>√</t>
    </r>
  </si>
  <si>
    <r>
      <t xml:space="preserve">Capacity Building / HR </t>
    </r>
    <r>
      <rPr>
        <sz val="12"/>
        <color indexed="8"/>
        <rFont val="Wingdings"/>
        <family val="0"/>
      </rPr>
      <t>ü</t>
    </r>
  </si>
  <si>
    <r>
      <t xml:space="preserve">Employement 
</t>
    </r>
    <r>
      <rPr>
        <sz val="12"/>
        <color indexed="8"/>
        <rFont val="Wingdings"/>
        <family val="0"/>
      </rPr>
      <t>ü</t>
    </r>
  </si>
  <si>
    <t>Construction of Southern Wastewater Treatment Plant, Faisalabad.</t>
  </si>
  <si>
    <t>Acquisition of Land</t>
  </si>
  <si>
    <t>1 Job</t>
  </si>
  <si>
    <t>Trunk Sewer 54" to 120"</t>
  </si>
  <si>
    <t>10 Km</t>
  </si>
  <si>
    <t>A wastewater treatment plant is proposed in Updated Master Plan 1993 which is also proposed by JICA Consultants in their interim report of Master Plan study (2018-38), along with trunk sewer to cater the wastewater of lateral sewers &amp; pumping stations on the western side of the city. The existing wastewater is being pumped out into Dijkot seepage drain which is ultimately dispose off into River Ravi. The untreated wastewater cause soil contamination along with envirnmental pollution resultantly unhygienic conditions for the public.</t>
  </si>
  <si>
    <t>Western side of the city.</t>
  </si>
  <si>
    <t>Ground water will be saved from pollution and creates good environmental condition.</t>
  </si>
  <si>
    <t>3 Years (after award of work)</t>
  </si>
  <si>
    <t>P/L Trunk sewer from Elahi Abad pump station to pump station # 36, Faisalabad.</t>
  </si>
  <si>
    <t>Construction of trunk sewer for 229/RB Makkuana, Central  / Borstal jail area, 215/RB, 209/RB &amp; adjoining areas of Eastern part of Faisalabad City.</t>
  </si>
  <si>
    <t>Rehabilitation / Remodeling of sludge carrier Satiana Road, Faisalabad.</t>
  </si>
  <si>
    <t>NA 81, NA 85</t>
  </si>
  <si>
    <t>Un Approved</t>
  </si>
  <si>
    <t>i. To balance and improve the water pressure by addition of GSTs, OHRs and new loops of water supply network .</t>
  </si>
  <si>
    <t>Approved</t>
  </si>
  <si>
    <t>Construction of force main from PS Gulistan colony No. 1 &amp; PS-34, to divert the double stage to single stage pumping including rehabilitation of drain from Risalewala road to Dijkot seepage drain.</t>
  </si>
  <si>
    <t>Conversion of katcha sullage carrier into pacca sullage carrier 9.2 km</t>
  </si>
  <si>
    <t>Annex-'I'</t>
  </si>
  <si>
    <t xml:space="preserve"> 4 Years</t>
  </si>
  <si>
    <t>Major Targets (2018-2019)</t>
  </si>
  <si>
    <t>B=New Proposed Schemes 2018-2019</t>
  </si>
  <si>
    <t xml:space="preserve">Construction of Wastewater Treatment Plant
</t>
  </si>
  <si>
    <t xml:space="preserve">Extension of existing Water Treatment Plant 10 mgd.      1 No.
New Water Treatment
Plant  20mgd.                        1 No.
Installation of distrib-
ution mains 100mm           15.6No. 
Purchase of land.                 350
                                              acre  </t>
  </si>
  <si>
    <t>Purchase of land.          350 acre.</t>
  </si>
  <si>
    <t>Water supply network 
3" to 16" dia. 
Construction of Overhead
&amp; ground storage.
Pumping machinery.</t>
  </si>
  <si>
    <t>Construction of ground
storage &amp; pumping
machinery.
Water supply network</t>
  </si>
  <si>
    <t xml:space="preserve">i. Pumping Station along-
with pumping machinery.      1 No.
</t>
  </si>
  <si>
    <t>Civil works of pumping
station.</t>
  </si>
  <si>
    <t>P/L of water supply lines
3” dia to 12” dia.              11.44km</t>
  </si>
  <si>
    <t>P/L of water supply lines
3” dia to 12” dia.                8 km</t>
  </si>
  <si>
    <t>P/L of Sewer Lines
9” dia.                              0.65km</t>
  </si>
  <si>
    <t xml:space="preserve">P/L of Sewer Lines in
9” dia to 12” dia.               2.57km  </t>
  </si>
  <si>
    <t>P/L of Sewer Lines in
9” dia to 12” dia.             2.57km</t>
  </si>
  <si>
    <t>Construction of 
Wastewater 
Treatment Plant.         
Purchase of Land.     269 acre
Construction of 
boundary wall.</t>
  </si>
  <si>
    <t>Construction of
boundary wall.</t>
  </si>
  <si>
    <t>Construction of filter
beds.                              1 No.
Construction of
GSTs                              3 Nos.</t>
  </si>
  <si>
    <t>Construction of filter
beds.                                   1 No.
Construction of
GSTs.                                  3 Nos.</t>
  </si>
  <si>
    <t xml:space="preserve">Primary arterial main 600
to 1200mm.                          49 km
Secondary and
distribution main.                 195km </t>
  </si>
  <si>
    <t>Primary arterial main 600
to 1200mm.                         5 km
Secondary and
distribution main.                50 km</t>
  </si>
  <si>
    <t>Water supply Network
6" to 16" dia.                       30 km
Ground storage tank
rehabilitation /
construction.                     10 Nos.
OHR rehabilitation /
construction.                      8 Nos.</t>
  </si>
  <si>
    <t>Water supply Network
6" to 16" dia.                       3 km
Ground storage tank
rehabilitation /
construction.                       2 Nos.
OHR rehabilitation /
construction.                      2 Nos.</t>
  </si>
  <si>
    <t>Replacement of sewer line
9" dia to 36" dia.                              14 km
Repair of existing manhole
chambers.                                        300 No.
Replacement of forcemain.      4 km</t>
  </si>
  <si>
    <t>Replacement of sewer line
9" dia to 36" dia.                              4 km
Repair of existing manhole
chambers.                                          50 No.
Replacement of forcemain.        2 km</t>
  </si>
  <si>
    <t>Trunk Sewer 48"
to 72" dia.                            8.2 km
 Branch sewer 9" to
18" dia.                                22 km 
Pumping Station along-
with pumping machinery.     1 No.</t>
  </si>
  <si>
    <t xml:space="preserve">Trunk Sewer 48"
to 72" dia.                         0.5 km
 Branch sewer 9" to
18" dia.                             3 km </t>
  </si>
  <si>
    <t>Trunk Sewer 48"
to 72" dia.                           8.90km
 Branch sewer 9" to
24" dia                              21.15 km
Force main pumping
station with machinery.     3 km
Land acquisition.               1 acre</t>
  </si>
  <si>
    <t>Trunk Sewer 48"
to 72" dia.                           1 km 
Branch sewer 9"
to 24" dia.                           2 km
 Land acquisition.               1 acre</t>
  </si>
  <si>
    <t>Force main 1000mm.         5.1 km
Force main   400mm.         3.10 km
Drain rehabilitation.            6 km</t>
  </si>
  <si>
    <t>Force main 1000mm.          5.1 km
Drain rehabilitation.             6 km</t>
  </si>
  <si>
    <t>Sewer line 9" to 18" dia.      60 km</t>
  </si>
  <si>
    <t>Sewer line 9" to 18" dia.     16 km</t>
  </si>
  <si>
    <t xml:space="preserve">Water bowzer of
3000 gallon capacity.            5 No.
Dewatering sets 2 cusec
capacity.                               8 No.
Dewatering sets 3 cusec.
capacity.                               4 No.
Dewatering sets 4 cusec.
capacity.                               4 No.
Dumper Truck 8 ton
capacity.                               6 No.
Excavator Short Boom
10 meter long.                       1 No.
Excavator long Boom
30 meter long.                       1 No.             
</t>
  </si>
  <si>
    <t xml:space="preserve">Conversion of katcha
sullage carrier into 
pacca sullage carrier.        9.2 km     </t>
  </si>
  <si>
    <t xml:space="preserve">Conversion of katcha
sullage carrier into
pacca sullage carrier.          1.0 km </t>
  </si>
  <si>
    <t>Pump House.                   12 Nos.   
Screening chamber.        8 Nos.</t>
  </si>
  <si>
    <t>Pump House.                    6 Nos.
Screening chamber.        2 Nos.</t>
  </si>
  <si>
    <t xml:space="preserve">Construction Wastewater Treatment Plant.                    1 No.
</t>
  </si>
  <si>
    <t xml:space="preserve">Construction of 
Wastewater Treatment
Plant.                                    1 No.
Acquisition of Land.             1 Job.
Trunk Sewer 54" to 120".    10 km </t>
  </si>
  <si>
    <t>Acquisition of Land.          1 Job.</t>
  </si>
  <si>
    <t>P/L of Sewer Lines
9” dia to 12” dia.           11.62km</t>
  </si>
  <si>
    <t>P/L of Sewer Lines
9” dia to 12” dia.            11.62km</t>
  </si>
  <si>
    <t xml:space="preserve">P/L of Sewer Lines
9” dia to 18” dia.           19.85km  </t>
  </si>
  <si>
    <t xml:space="preserve">P/L of Sewer Lines
9” dia to 18” dia.          19.85km             </t>
  </si>
  <si>
    <t>P/L of Sewer Lines
9” dia to 18” dia.          13.36km</t>
  </si>
  <si>
    <t xml:space="preserve">P/L of Sewer Lines
9” dia to 18” dia.          13.36km  </t>
  </si>
  <si>
    <t>P/L of Water Supply
Lines 3” dia to 12” dia.   9.67km</t>
  </si>
  <si>
    <t>P/L of water supply
lines 3” dia to 12” dia.   9.67km</t>
  </si>
  <si>
    <t>P/L of Sewer Lines
9” dia to 12” dia.            12.10km</t>
  </si>
  <si>
    <t>P/L of Sewer Lines
9” dia to 12” dia.             12.10km</t>
  </si>
  <si>
    <t>P/L of Sewer Lines
9” dia to 18” dia.           12.58km</t>
  </si>
  <si>
    <t>Construction Wastewater Treatment Plant.                0.01 No.</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</si>
</sst>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0"/>
    <numFmt numFmtId="172" formatCode="_(* #,##0.000_);_(* \(#,##0.000\);_(* &quot;-&quot;??_);_(@_)"/>
    <numFmt numFmtId="173" formatCode="_(* #,##0.000_);_(* \(#,##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0000000"/>
  </numFmts>
  <fonts count="75">
    <font>
      <sz val="10"/>
      <name val="Arial"/>
      <family val="0"/>
    </font>
    <font>
      <sz val="11"/>
      <color indexed="8"/>
      <name val="Calibri"/>
      <family val="2"/>
    </font>
    <font>
      <b/>
      <sz val="9"/>
      <name val="Arial"/>
      <family val="2"/>
    </font>
    <font>
      <b/>
      <u val="single"/>
      <sz val="20"/>
      <name val="AvantGarde Md BT"/>
      <family val="2"/>
    </font>
    <font>
      <b/>
      <u val="single"/>
      <sz val="14"/>
      <name val="AvantGarde Md BT"/>
      <family val="2"/>
    </font>
    <font>
      <b/>
      <sz val="12"/>
      <name val="Arial"/>
      <family val="2"/>
    </font>
    <font>
      <b/>
      <u val="single"/>
      <sz val="14"/>
      <name val="Arial Black"/>
      <family val="2"/>
    </font>
    <font>
      <b/>
      <sz val="10"/>
      <name val="Arial"/>
      <family val="2"/>
    </font>
    <font>
      <b/>
      <sz val="14"/>
      <name val="Arial"/>
      <family val="2"/>
    </font>
    <font>
      <b/>
      <u val="single"/>
      <sz val="24"/>
      <name val="Arial"/>
      <family val="2"/>
    </font>
    <font>
      <b/>
      <sz val="11.5"/>
      <name val="Arial"/>
      <family val="2"/>
    </font>
    <font>
      <sz val="11.5"/>
      <name val="Arial"/>
      <family val="2"/>
    </font>
    <font>
      <b/>
      <sz val="10"/>
      <color indexed="8"/>
      <name val="Arial"/>
      <family val="2"/>
    </font>
    <font>
      <b/>
      <sz val="11"/>
      <color indexed="8"/>
      <name val="Arial"/>
      <family val="2"/>
    </font>
    <font>
      <b/>
      <sz val="11"/>
      <name val="Arial"/>
      <family val="2"/>
    </font>
    <font>
      <sz val="12"/>
      <name val="Arial"/>
      <family val="2"/>
    </font>
    <font>
      <sz val="9"/>
      <name val="Arial"/>
      <family val="2"/>
    </font>
    <font>
      <sz val="14"/>
      <color indexed="8"/>
      <name val="Wingdings"/>
      <family val="0"/>
    </font>
    <font>
      <b/>
      <sz val="12"/>
      <color indexed="8"/>
      <name val="Arial"/>
      <family val="2"/>
    </font>
    <font>
      <sz val="12"/>
      <color indexed="8"/>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indexed="8"/>
      <name val="Arial"/>
      <family val="2"/>
    </font>
    <font>
      <sz val="10"/>
      <color indexed="8"/>
      <name val="Arial"/>
      <family val="2"/>
    </font>
    <font>
      <b/>
      <sz val="14"/>
      <color indexed="8"/>
      <name val="Arial"/>
      <family val="2"/>
    </font>
    <font>
      <b/>
      <sz val="18"/>
      <color indexed="8"/>
      <name val="Arial"/>
      <family val="2"/>
    </font>
    <font>
      <sz val="12"/>
      <color indexed="8"/>
      <name val="Calibri"/>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Arial"/>
      <family val="2"/>
    </font>
    <font>
      <sz val="12"/>
      <color theme="1"/>
      <name val="Arial"/>
      <family val="2"/>
    </font>
    <font>
      <b/>
      <sz val="12"/>
      <color theme="1"/>
      <name val="Arial"/>
      <family val="2"/>
    </font>
    <font>
      <sz val="12"/>
      <color rgb="FF000000"/>
      <name val="Arial"/>
      <family val="2"/>
    </font>
    <font>
      <sz val="11"/>
      <color theme="1"/>
      <name val="Arial"/>
      <family val="2"/>
    </font>
    <font>
      <sz val="10"/>
      <color theme="1"/>
      <name val="Arial"/>
      <family val="2"/>
    </font>
    <font>
      <b/>
      <sz val="14"/>
      <color theme="1"/>
      <name val="Arial"/>
      <family val="2"/>
    </font>
    <font>
      <b/>
      <sz val="18"/>
      <color theme="1"/>
      <name val="Arial"/>
      <family val="2"/>
    </font>
    <font>
      <b/>
      <sz val="16"/>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style="thin"/>
    </border>
    <border>
      <left style="thin"/>
      <right style="thin"/>
      <top/>
      <bottom style="thin"/>
    </border>
    <border>
      <left style="thin"/>
      <right/>
      <top/>
      <bottom style="thin"/>
    </border>
    <border>
      <left/>
      <right/>
      <top style="thin"/>
      <bottom style="thin"/>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top style="thin"/>
      <bottom/>
    </border>
    <border>
      <left/>
      <right style="thin"/>
      <top style="thin"/>
      <bottom/>
    </border>
    <border>
      <left/>
      <right style="thin"/>
      <top/>
      <bottom/>
    </border>
    <border>
      <left style="thin"/>
      <right/>
      <top style="thin"/>
      <bottom style="thin"/>
    </border>
    <border>
      <left/>
      <right style="thin"/>
      <top style="thin"/>
      <bottom style="thin"/>
    </border>
    <border>
      <left/>
      <right/>
      <top style="thin"/>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right/>
      <top style="medium"/>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border>
    <border>
      <left/>
      <right style="medium"/>
      <top style="thin"/>
      <bottom style="thin"/>
    </border>
    <border>
      <left style="medium"/>
      <right style="thin"/>
      <top/>
      <bottom style="thin"/>
    </border>
    <border>
      <left style="medium"/>
      <right style="thin"/>
      <top style="thin"/>
      <bottom style="thin"/>
    </border>
    <border>
      <left style="thin"/>
      <right style="medium"/>
      <top style="thin"/>
      <bottom style="thin"/>
    </border>
    <border>
      <left style="medium"/>
      <right style="thin"/>
      <top/>
      <bottom style="medium"/>
    </border>
    <border>
      <left style="thin"/>
      <right/>
      <top/>
      <bottom style="medium"/>
    </border>
    <border>
      <left/>
      <right style="thin"/>
      <top/>
      <bottom style="medium"/>
    </border>
    <border>
      <left style="thin"/>
      <right style="thin"/>
      <top style="thin"/>
      <bottom style="medium"/>
    </border>
    <border>
      <left style="thin"/>
      <right style="medium"/>
      <top style="thin"/>
      <bottom style="medium"/>
    </border>
    <border>
      <left style="medium"/>
      <right style="thin"/>
      <top/>
      <bottom/>
    </border>
    <border>
      <left>
        <color indexed="63"/>
      </left>
      <right style="medium"/>
      <top style="thin"/>
      <bottom>
        <color indexed="63"/>
      </bottom>
    </border>
    <border>
      <left/>
      <right style="medium"/>
      <top>
        <color indexed="63"/>
      </top>
      <bottom style="thin"/>
    </border>
    <border>
      <left style="medium"/>
      <right style="thin"/>
      <top style="thin"/>
      <bottom style="medium"/>
    </border>
    <border>
      <left style="thin"/>
      <right/>
      <top style="thin"/>
      <bottom style="medium"/>
    </border>
    <border>
      <left/>
      <right>
        <color indexed="63"/>
      </right>
      <top style="thin"/>
      <bottom style="medium"/>
    </border>
    <border>
      <left/>
      <right style="thin"/>
      <top style="thin"/>
      <bottom style="medium"/>
    </border>
    <border>
      <left style="medium"/>
      <right style="medium"/>
      <top/>
      <bottom style="medium"/>
    </border>
    <border>
      <left style="thin"/>
      <right style="medium"/>
      <top>
        <color indexed="63"/>
      </top>
      <bottom style="thin"/>
    </border>
    <border>
      <left style="thin"/>
      <right style="medium"/>
      <top style="medium"/>
      <bottom>
        <color indexed="63"/>
      </bottom>
    </border>
    <border>
      <left style="thin"/>
      <right style="thin"/>
      <top style="medium"/>
      <bottom style="thin"/>
    </border>
    <border>
      <left style="thin"/>
      <right/>
      <top style="medium"/>
      <bottom style="thin"/>
    </border>
    <border>
      <left/>
      <right/>
      <top style="medium"/>
      <bottom style="thin"/>
    </border>
    <border>
      <left>
        <color indexed="63"/>
      </left>
      <right style="thin"/>
      <top style="medium"/>
      <bottom style="thin"/>
    </border>
    <border>
      <left/>
      <right style="medium"/>
      <top style="medium"/>
      <bottom style="thin"/>
    </border>
    <border>
      <left style="thin">
        <color rgb="FF000000"/>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6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0" fontId="4" fillId="0" borderId="0" xfId="0" applyFont="1" applyAlignment="1">
      <alignment/>
    </xf>
    <xf numFmtId="164" fontId="2" fillId="0" borderId="0" xfId="0" applyNumberFormat="1" applyFont="1" applyAlignment="1">
      <alignment vertical="top"/>
    </xf>
    <xf numFmtId="0" fontId="7" fillId="0" borderId="0" xfId="0" applyFont="1" applyBorder="1" applyAlignment="1">
      <alignment vertical="top"/>
    </xf>
    <xf numFmtId="0" fontId="7" fillId="0" borderId="10" xfId="0" applyFont="1" applyBorder="1" applyAlignment="1">
      <alignment vertical="top"/>
    </xf>
    <xf numFmtId="0" fontId="7" fillId="0" borderId="10" xfId="0" applyFont="1" applyBorder="1" applyAlignment="1">
      <alignment horizontal="center" vertical="top"/>
    </xf>
    <xf numFmtId="0" fontId="8"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1"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8" fillId="0" borderId="16" xfId="0" applyFont="1" applyBorder="1" applyAlignment="1">
      <alignment horizontal="center" vertical="top"/>
    </xf>
    <xf numFmtId="0" fontId="8" fillId="0" borderId="11" xfId="0" applyFont="1" applyBorder="1" applyAlignment="1">
      <alignment horizontal="center"/>
    </xf>
    <xf numFmtId="0" fontId="2" fillId="0" borderId="0" xfId="0" applyFont="1" applyAlignment="1">
      <alignment horizontal="center" vertical="top"/>
    </xf>
    <xf numFmtId="0" fontId="6"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xf>
    <xf numFmtId="0" fontId="2" fillId="0" borderId="0" xfId="0" applyFont="1" applyAlignment="1">
      <alignment horizontal="left"/>
    </xf>
    <xf numFmtId="0" fontId="4" fillId="0" borderId="0" xfId="0" applyFont="1" applyAlignment="1">
      <alignment horizontal="left"/>
    </xf>
    <xf numFmtId="0" fontId="8" fillId="0" borderId="12" xfId="0" applyFont="1" applyBorder="1" applyAlignment="1">
      <alignment horizontal="center" vertical="top"/>
    </xf>
    <xf numFmtId="0" fontId="7" fillId="0" borderId="17" xfId="0" applyFont="1" applyBorder="1" applyAlignment="1">
      <alignment horizontal="center" vertical="top"/>
    </xf>
    <xf numFmtId="0" fontId="7" fillId="0" borderId="18" xfId="0" applyFont="1" applyBorder="1" applyAlignment="1">
      <alignment horizontal="center" vertical="top"/>
    </xf>
    <xf numFmtId="0" fontId="8" fillId="0" borderId="13" xfId="0" applyFont="1" applyBorder="1" applyAlignment="1">
      <alignment horizontal="center" vertical="top"/>
    </xf>
    <xf numFmtId="0" fontId="3" fillId="0" borderId="0" xfId="0" applyFont="1" applyAlignment="1">
      <alignment horizontal="center"/>
    </xf>
    <xf numFmtId="0" fontId="7" fillId="0" borderId="19" xfId="0" applyFont="1" applyBorder="1" applyAlignment="1">
      <alignment horizontal="center" vertical="top"/>
    </xf>
    <xf numFmtId="0" fontId="7" fillId="0" borderId="17" xfId="0" applyFont="1" applyBorder="1" applyAlignment="1">
      <alignment horizontal="center" vertical="top" wrapText="1"/>
    </xf>
    <xf numFmtId="0" fontId="8" fillId="0" borderId="12" xfId="0" applyNumberFormat="1" applyFont="1" applyBorder="1" applyAlignment="1">
      <alignment horizontal="justify" vertical="top" wrapText="1"/>
    </xf>
    <xf numFmtId="0" fontId="7" fillId="0" borderId="20" xfId="0" applyFont="1" applyBorder="1" applyAlignment="1">
      <alignment horizontal="center" vertical="top" wrapText="1"/>
    </xf>
    <xf numFmtId="0" fontId="7" fillId="0" borderId="18" xfId="0" applyFont="1" applyBorder="1" applyAlignment="1">
      <alignment horizontal="center" vertical="top" wrapText="1"/>
    </xf>
    <xf numFmtId="0" fontId="2" fillId="0" borderId="12" xfId="0" applyFont="1" applyBorder="1" applyAlignment="1">
      <alignment horizontal="center" vertical="top" wrapText="1"/>
    </xf>
    <xf numFmtId="0" fontId="7" fillId="0" borderId="21" xfId="0" applyFont="1" applyBorder="1" applyAlignment="1">
      <alignment horizontal="center" vertical="top"/>
    </xf>
    <xf numFmtId="0" fontId="10" fillId="33" borderId="15" xfId="0" applyFont="1" applyFill="1" applyBorder="1" applyAlignment="1">
      <alignment horizontal="left" vertical="top"/>
    </xf>
    <xf numFmtId="0" fontId="10" fillId="33" borderId="22" xfId="0" applyFont="1" applyFill="1" applyBorder="1" applyAlignment="1">
      <alignment horizontal="left" vertical="top"/>
    </xf>
    <xf numFmtId="0" fontId="11" fillId="0" borderId="14" xfId="0" applyFont="1" applyBorder="1" applyAlignment="1">
      <alignment horizontal="center" vertical="top"/>
    </xf>
    <xf numFmtId="0" fontId="11" fillId="0" borderId="15" xfId="0" applyFont="1" applyBorder="1" applyAlignment="1">
      <alignment horizontal="center" vertical="top"/>
    </xf>
    <xf numFmtId="0" fontId="11" fillId="0" borderId="14" xfId="0" applyFont="1" applyBorder="1" applyAlignment="1">
      <alignment horizontal="justify" vertical="top"/>
    </xf>
    <xf numFmtId="0" fontId="10" fillId="0" borderId="23" xfId="0" applyFont="1" applyBorder="1" applyAlignment="1">
      <alignment/>
    </xf>
    <xf numFmtId="0" fontId="11" fillId="33" borderId="15" xfId="0" applyFont="1" applyFill="1" applyBorder="1" applyAlignment="1">
      <alignment horizontal="center" vertical="top"/>
    </xf>
    <xf numFmtId="0" fontId="11" fillId="33" borderId="15" xfId="0" applyFont="1" applyFill="1" applyBorder="1" applyAlignment="1">
      <alignment horizontal="left" vertical="top"/>
    </xf>
    <xf numFmtId="0" fontId="11" fillId="0" borderId="22" xfId="0" applyFont="1" applyBorder="1" applyAlignment="1">
      <alignment horizontal="center" vertical="top"/>
    </xf>
    <xf numFmtId="0" fontId="11" fillId="0" borderId="23" xfId="0" applyFont="1" applyBorder="1" applyAlignment="1">
      <alignment horizontal="center" vertical="top"/>
    </xf>
    <xf numFmtId="0" fontId="11" fillId="0" borderId="22" xfId="0" applyFont="1" applyBorder="1" applyAlignment="1">
      <alignment horizontal="justify" vertical="top"/>
    </xf>
    <xf numFmtId="0" fontId="10" fillId="0" borderId="15" xfId="0" applyFont="1" applyBorder="1" applyAlignment="1">
      <alignment/>
    </xf>
    <xf numFmtId="0" fontId="11" fillId="33" borderId="10" xfId="0" applyFont="1" applyFill="1" applyBorder="1" applyAlignment="1">
      <alignment horizontal="center" vertical="top"/>
    </xf>
    <xf numFmtId="0" fontId="11" fillId="33" borderId="0" xfId="0" applyFont="1" applyFill="1" applyBorder="1" applyAlignment="1">
      <alignment horizontal="center" vertical="top"/>
    </xf>
    <xf numFmtId="0" fontId="11" fillId="33" borderId="0" xfId="0" applyFont="1" applyFill="1" applyBorder="1" applyAlignment="1">
      <alignment horizontal="left" vertical="top"/>
    </xf>
    <xf numFmtId="0" fontId="11" fillId="0" borderId="10" xfId="0" applyFont="1" applyBorder="1" applyAlignment="1">
      <alignment horizontal="center" vertical="top"/>
    </xf>
    <xf numFmtId="0" fontId="11" fillId="0" borderId="18" xfId="0" applyFont="1" applyBorder="1" applyAlignment="1">
      <alignment horizontal="center" vertical="top"/>
    </xf>
    <xf numFmtId="0" fontId="11" fillId="0" borderId="0" xfId="0" applyFont="1" applyBorder="1" applyAlignment="1">
      <alignment horizontal="center" vertical="top"/>
    </xf>
    <xf numFmtId="0" fontId="11" fillId="0" borderId="0" xfId="0" applyFont="1" applyBorder="1" applyAlignment="1">
      <alignment horizontal="justify" vertical="top"/>
    </xf>
    <xf numFmtId="0" fontId="10" fillId="0" borderId="21" xfId="0" applyFont="1" applyBorder="1" applyAlignment="1">
      <alignment/>
    </xf>
    <xf numFmtId="0" fontId="7" fillId="0" borderId="22" xfId="0" applyFont="1" applyBorder="1" applyAlignment="1">
      <alignment horizontal="center" vertical="top" wrapText="1"/>
    </xf>
    <xf numFmtId="0" fontId="8" fillId="0" borderId="0" xfId="0" applyNumberFormat="1" applyFont="1" applyBorder="1" applyAlignment="1">
      <alignment horizontal="justify" vertical="top" wrapText="1"/>
    </xf>
    <xf numFmtId="0" fontId="7" fillId="0" borderId="15" xfId="0" applyFont="1" applyBorder="1" applyAlignment="1">
      <alignment horizontal="center" vertical="top"/>
    </xf>
    <xf numFmtId="2" fontId="7" fillId="0" borderId="15" xfId="0" applyNumberFormat="1" applyFont="1" applyBorder="1" applyAlignment="1">
      <alignment horizontal="center" vertical="top"/>
    </xf>
    <xf numFmtId="164" fontId="7" fillId="0" borderId="15" xfId="0" applyNumberFormat="1" applyFont="1" applyBorder="1" applyAlignment="1">
      <alignment horizontal="center" vertical="top"/>
    </xf>
    <xf numFmtId="0" fontId="7" fillId="0" borderId="15" xfId="0" applyFont="1" applyBorder="1" applyAlignment="1">
      <alignment horizontal="justify" vertical="top" wrapText="1"/>
    </xf>
    <xf numFmtId="0" fontId="7" fillId="0" borderId="15" xfId="0" applyFont="1" applyBorder="1" applyAlignment="1">
      <alignment horizontal="center" vertical="top" wrapText="1"/>
    </xf>
    <xf numFmtId="164" fontId="7" fillId="0" borderId="22" xfId="0" applyNumberFormat="1" applyFont="1" applyBorder="1" applyAlignment="1">
      <alignment horizontal="center" vertical="top" wrapText="1"/>
    </xf>
    <xf numFmtId="164" fontId="7" fillId="0" borderId="23" xfId="0" applyNumberFormat="1" applyFont="1" applyBorder="1" applyAlignment="1">
      <alignment horizontal="center" vertical="top"/>
    </xf>
    <xf numFmtId="0" fontId="7" fillId="0" borderId="15" xfId="0" applyNumberFormat="1" applyFont="1" applyBorder="1" applyAlignment="1">
      <alignment horizontal="justify" vertical="top" wrapText="1"/>
    </xf>
    <xf numFmtId="0" fontId="7" fillId="0" borderId="19" xfId="0" applyFont="1" applyBorder="1" applyAlignment="1">
      <alignment horizontal="justify" vertical="top" wrapText="1"/>
    </xf>
    <xf numFmtId="0" fontId="12" fillId="0" borderId="15" xfId="0" applyFont="1" applyFill="1" applyBorder="1" applyAlignment="1">
      <alignment horizontal="justify" vertical="top" wrapText="1"/>
    </xf>
    <xf numFmtId="0" fontId="7" fillId="0" borderId="15" xfId="0" applyFont="1" applyBorder="1" applyAlignment="1">
      <alignment horizontal="right" vertical="top" wrapText="1"/>
    </xf>
    <xf numFmtId="2" fontId="7" fillId="0" borderId="22" xfId="0" applyNumberFormat="1" applyFont="1" applyBorder="1" applyAlignment="1">
      <alignment horizontal="center" vertical="top" wrapText="1"/>
    </xf>
    <xf numFmtId="0" fontId="7" fillId="0" borderId="14" xfId="0" applyFont="1" applyBorder="1" applyAlignment="1">
      <alignment horizontal="justify" vertical="top"/>
    </xf>
    <xf numFmtId="0" fontId="7" fillId="0" borderId="22" xfId="0" applyFont="1" applyBorder="1" applyAlignment="1">
      <alignment horizontal="left" vertical="top" wrapText="1"/>
    </xf>
    <xf numFmtId="0" fontId="7" fillId="0" borderId="15" xfId="0" applyFont="1" applyBorder="1" applyAlignment="1" quotePrefix="1">
      <alignment horizontal="center" vertical="top"/>
    </xf>
    <xf numFmtId="0" fontId="7" fillId="0" borderId="22" xfId="0" applyFont="1" applyBorder="1" applyAlignment="1">
      <alignment vertical="top" wrapText="1"/>
    </xf>
    <xf numFmtId="0" fontId="7" fillId="0" borderId="15" xfId="0" applyFont="1" applyBorder="1" applyAlignment="1">
      <alignment/>
    </xf>
    <xf numFmtId="164" fontId="7" fillId="0" borderId="22" xfId="0" applyNumberFormat="1" applyFont="1" applyBorder="1" applyAlignment="1">
      <alignment horizontal="center" vertical="top"/>
    </xf>
    <xf numFmtId="0" fontId="13" fillId="0" borderId="15" xfId="0" applyFont="1" applyFill="1" applyBorder="1" applyAlignment="1">
      <alignment horizontal="justify" vertical="top" wrapText="1"/>
    </xf>
    <xf numFmtId="164" fontId="7" fillId="0" borderId="15" xfId="0" applyNumberFormat="1" applyFont="1" applyBorder="1" applyAlignment="1" quotePrefix="1">
      <alignment horizontal="center" vertical="top"/>
    </xf>
    <xf numFmtId="0" fontId="14" fillId="0" borderId="17" xfId="0" applyFont="1" applyBorder="1" applyAlignment="1">
      <alignment horizontal="center" vertical="top" wrapText="1"/>
    </xf>
    <xf numFmtId="172" fontId="13" fillId="0" borderId="23" xfId="42" applyNumberFormat="1" applyFont="1" applyFill="1" applyBorder="1" applyAlignment="1">
      <alignment vertical="top" wrapText="1"/>
    </xf>
    <xf numFmtId="0" fontId="13" fillId="0" borderId="15" xfId="0" applyFont="1" applyFill="1" applyBorder="1" applyAlignment="1">
      <alignment horizontal="center" vertical="top" wrapText="1"/>
    </xf>
    <xf numFmtId="0" fontId="64" fillId="0" borderId="15" xfId="0" applyFont="1" applyBorder="1" applyAlignment="1">
      <alignment horizontal="center" vertical="top" wrapText="1"/>
    </xf>
    <xf numFmtId="0" fontId="14" fillId="0" borderId="15" xfId="0" applyFont="1" applyBorder="1" applyAlignment="1">
      <alignment horizontal="center" vertical="top" wrapText="1"/>
    </xf>
    <xf numFmtId="164" fontId="14" fillId="0" borderId="11" xfId="0" applyNumberFormat="1" applyFont="1" applyBorder="1" applyAlignment="1">
      <alignment horizontal="center" vertical="top"/>
    </xf>
    <xf numFmtId="0" fontId="14" fillId="0" borderId="15" xfId="0" applyFont="1" applyBorder="1" applyAlignment="1">
      <alignment horizontal="center" vertical="top"/>
    </xf>
    <xf numFmtId="0" fontId="14" fillId="0" borderId="15" xfId="0" applyFont="1" applyBorder="1" applyAlignment="1">
      <alignment horizontal="justify" vertical="top" wrapText="1"/>
    </xf>
    <xf numFmtId="164" fontId="7" fillId="0" borderId="17" xfId="0" applyNumberFormat="1" applyFont="1" applyBorder="1" applyAlignment="1">
      <alignment horizontal="center" vertical="top"/>
    </xf>
    <xf numFmtId="164" fontId="7" fillId="0" borderId="20" xfId="0" applyNumberFormat="1" applyFont="1" applyBorder="1" applyAlignment="1">
      <alignment horizontal="center" vertical="top"/>
    </xf>
    <xf numFmtId="2" fontId="14" fillId="0" borderId="11" xfId="0" applyNumberFormat="1" applyFont="1" applyBorder="1" applyAlignment="1">
      <alignment horizontal="center" vertical="top"/>
    </xf>
    <xf numFmtId="164" fontId="7" fillId="0" borderId="17" xfId="0" applyNumberFormat="1" applyFont="1" applyBorder="1" applyAlignment="1" quotePrefix="1">
      <alignment horizontal="center" vertical="top"/>
    </xf>
    <xf numFmtId="164" fontId="7" fillId="0" borderId="14" xfId="0" applyNumberFormat="1" applyFont="1" applyBorder="1" applyAlignment="1">
      <alignment horizontal="center" vertical="top"/>
    </xf>
    <xf numFmtId="164" fontId="7" fillId="0" borderId="19" xfId="0" applyNumberFormat="1" applyFont="1" applyBorder="1" applyAlignment="1">
      <alignment horizontal="center" vertical="top"/>
    </xf>
    <xf numFmtId="0" fontId="16" fillId="0" borderId="0" xfId="0" applyFont="1" applyAlignment="1">
      <alignment/>
    </xf>
    <xf numFmtId="164" fontId="7" fillId="0" borderId="12" xfId="0" applyNumberFormat="1" applyFont="1" applyBorder="1" applyAlignment="1" quotePrefix="1">
      <alignment horizontal="center" vertical="top"/>
    </xf>
    <xf numFmtId="0" fontId="4" fillId="0" borderId="0" xfId="0" applyFont="1" applyAlignment="1">
      <alignment horizontal="center"/>
    </xf>
    <xf numFmtId="0" fontId="8" fillId="0" borderId="0" xfId="0" applyFont="1" applyBorder="1" applyAlignment="1">
      <alignment horizontal="center" vertical="top"/>
    </xf>
    <xf numFmtId="0" fontId="7" fillId="0" borderId="24" xfId="0" applyFont="1" applyBorder="1" applyAlignment="1">
      <alignment horizontal="justify" vertical="top" wrapText="1"/>
    </xf>
    <xf numFmtId="0" fontId="14" fillId="0" borderId="22" xfId="0" applyFont="1" applyBorder="1" applyAlignment="1">
      <alignment horizontal="justify" vertical="top" wrapText="1"/>
    </xf>
    <xf numFmtId="0" fontId="7" fillId="0" borderId="25" xfId="0" applyFont="1" applyBorder="1" applyAlignment="1">
      <alignment horizontal="center" vertical="top"/>
    </xf>
    <xf numFmtId="164" fontId="7" fillId="0" borderId="26" xfId="0" applyNumberFormat="1" applyFont="1" applyBorder="1" applyAlignment="1">
      <alignment horizontal="center" vertical="top" wrapText="1"/>
    </xf>
    <xf numFmtId="164" fontId="65" fillId="0" borderId="27" xfId="0" applyNumberFormat="1" applyFont="1" applyBorder="1" applyAlignment="1">
      <alignment horizontal="center" vertical="top"/>
    </xf>
    <xf numFmtId="2" fontId="7" fillId="0" borderId="25" xfId="0" applyNumberFormat="1" applyFont="1" applyBorder="1" applyAlignment="1">
      <alignment horizontal="center" vertical="top"/>
    </xf>
    <xf numFmtId="2" fontId="7" fillId="0" borderId="25" xfId="0" applyNumberFormat="1" applyFont="1" applyBorder="1" applyAlignment="1" quotePrefix="1">
      <alignment horizontal="center" vertical="top"/>
    </xf>
    <xf numFmtId="2" fontId="7" fillId="0" borderId="27" xfId="0" applyNumberFormat="1" applyFont="1" applyBorder="1" applyAlignment="1">
      <alignment horizontal="center" vertical="top"/>
    </xf>
    <xf numFmtId="0" fontId="2" fillId="0" borderId="28" xfId="0" applyFont="1" applyBorder="1" applyAlignment="1">
      <alignment/>
    </xf>
    <xf numFmtId="0" fontId="2" fillId="0" borderId="29" xfId="0" applyFont="1" applyBorder="1" applyAlignment="1">
      <alignment/>
    </xf>
    <xf numFmtId="0" fontId="2" fillId="0" borderId="0" xfId="0" applyFont="1" applyBorder="1" applyAlignment="1">
      <alignment/>
    </xf>
    <xf numFmtId="0" fontId="2" fillId="0" borderId="30" xfId="0" applyFont="1" applyBorder="1" applyAlignment="1">
      <alignment/>
    </xf>
    <xf numFmtId="164" fontId="2" fillId="0" borderId="0" xfId="0" applyNumberFormat="1" applyFont="1" applyBorder="1" applyAlignment="1">
      <alignment vertical="top"/>
    </xf>
    <xf numFmtId="0" fontId="16" fillId="0" borderId="0" xfId="0" applyFont="1" applyBorder="1" applyAlignment="1">
      <alignment/>
    </xf>
    <xf numFmtId="164" fontId="16" fillId="0" borderId="0" xfId="0" applyNumberFormat="1" applyFont="1" applyBorder="1" applyAlignment="1">
      <alignment vertical="top"/>
    </xf>
    <xf numFmtId="0" fontId="16" fillId="0" borderId="30" xfId="0" applyFont="1" applyBorder="1" applyAlignment="1">
      <alignment/>
    </xf>
    <xf numFmtId="0" fontId="2" fillId="0" borderId="0" xfId="0" applyFont="1" applyBorder="1" applyAlignment="1">
      <alignment vertical="top"/>
    </xf>
    <xf numFmtId="0" fontId="2" fillId="0" borderId="31" xfId="0" applyFont="1" applyBorder="1" applyAlignment="1">
      <alignment/>
    </xf>
    <xf numFmtId="0" fontId="2" fillId="0" borderId="32" xfId="0" applyFont="1" applyBorder="1" applyAlignment="1">
      <alignment/>
    </xf>
    <xf numFmtId="0" fontId="66" fillId="0" borderId="0" xfId="57" applyFont="1" applyAlignment="1">
      <alignment horizontal="center" vertical="top"/>
      <protection/>
    </xf>
    <xf numFmtId="0" fontId="66" fillId="0" borderId="0" xfId="57" applyFont="1" applyAlignment="1">
      <alignment vertical="top"/>
      <protection/>
    </xf>
    <xf numFmtId="0" fontId="67" fillId="0" borderId="0" xfId="57" applyFont="1" applyAlignment="1">
      <alignment horizontal="right" vertical="top"/>
      <protection/>
    </xf>
    <xf numFmtId="0" fontId="66" fillId="0" borderId="0" xfId="57" applyFont="1">
      <alignment/>
      <protection/>
    </xf>
    <xf numFmtId="0" fontId="67" fillId="0" borderId="0" xfId="57" applyFont="1" applyAlignment="1">
      <alignment horizontal="center" vertical="top"/>
      <protection/>
    </xf>
    <xf numFmtId="0" fontId="67" fillId="0" borderId="33" xfId="57" applyFont="1" applyBorder="1" applyAlignment="1">
      <alignment horizontal="center" vertical="top"/>
      <protection/>
    </xf>
    <xf numFmtId="0" fontId="67" fillId="0" borderId="33" xfId="57" applyFont="1" applyBorder="1" applyAlignment="1">
      <alignment horizontal="center" vertical="top" wrapText="1"/>
      <protection/>
    </xf>
    <xf numFmtId="164" fontId="66" fillId="0" borderId="34" xfId="57" applyNumberFormat="1" applyFont="1" applyBorder="1" applyAlignment="1">
      <alignment horizontal="center" vertical="top"/>
      <protection/>
    </xf>
    <xf numFmtId="2" fontId="66" fillId="0" borderId="35" xfId="57" applyNumberFormat="1" applyFont="1" applyBorder="1" applyAlignment="1">
      <alignment horizontal="center" vertical="top"/>
      <protection/>
    </xf>
    <xf numFmtId="2" fontId="66" fillId="0" borderId="35" xfId="57" applyNumberFormat="1" applyFont="1" applyBorder="1" applyAlignment="1" quotePrefix="1">
      <alignment horizontal="center" vertical="top"/>
      <protection/>
    </xf>
    <xf numFmtId="2" fontId="67" fillId="0" borderId="35" xfId="57" applyNumberFormat="1" applyFont="1" applyBorder="1" applyAlignment="1">
      <alignment horizontal="center" vertical="top"/>
      <protection/>
    </xf>
    <xf numFmtId="2" fontId="66" fillId="0" borderId="36" xfId="57" applyNumberFormat="1" applyFont="1" applyBorder="1" applyAlignment="1">
      <alignment horizontal="center" vertical="top" wrapText="1"/>
      <protection/>
    </xf>
    <xf numFmtId="0" fontId="66" fillId="0" borderId="37" xfId="57" applyFont="1" applyBorder="1" applyAlignment="1">
      <alignment horizontal="center" vertical="top"/>
      <protection/>
    </xf>
    <xf numFmtId="0" fontId="66" fillId="0" borderId="38" xfId="57" applyFont="1" applyBorder="1" applyAlignment="1">
      <alignment horizontal="center" vertical="top"/>
      <protection/>
    </xf>
    <xf numFmtId="0" fontId="15" fillId="0" borderId="39" xfId="57" applyFont="1" applyBorder="1" applyAlignment="1">
      <alignment horizontal="center" vertical="top" wrapText="1"/>
      <protection/>
    </xf>
    <xf numFmtId="0" fontId="66" fillId="0" borderId="40" xfId="57" applyFont="1" applyBorder="1" applyAlignment="1">
      <alignment horizontal="center" vertical="top"/>
      <protection/>
    </xf>
    <xf numFmtId="0" fontId="66" fillId="0" borderId="13" xfId="57" applyFont="1" applyBorder="1" applyAlignment="1">
      <alignment horizontal="left" vertical="top" wrapText="1"/>
      <protection/>
    </xf>
    <xf numFmtId="0" fontId="66" fillId="0" borderId="16" xfId="57" applyFont="1" applyBorder="1" applyAlignment="1">
      <alignment horizontal="left" vertical="top" wrapText="1"/>
      <protection/>
    </xf>
    <xf numFmtId="0" fontId="66" fillId="0" borderId="11" xfId="57" applyFont="1" applyBorder="1" applyAlignment="1">
      <alignment horizontal="left" vertical="top" wrapText="1"/>
      <protection/>
    </xf>
    <xf numFmtId="0" fontId="66" fillId="0" borderId="41" xfId="57" applyFont="1" applyBorder="1" applyAlignment="1">
      <alignment horizontal="center" vertical="top"/>
      <protection/>
    </xf>
    <xf numFmtId="0" fontId="66" fillId="0" borderId="22" xfId="57" applyFont="1" applyBorder="1" applyAlignment="1">
      <alignment horizontal="left" vertical="top"/>
      <protection/>
    </xf>
    <xf numFmtId="0" fontId="66" fillId="0" borderId="14" xfId="57" applyFont="1" applyBorder="1" applyAlignment="1">
      <alignment horizontal="left" vertical="top"/>
      <protection/>
    </xf>
    <xf numFmtId="0" fontId="66" fillId="0" borderId="39" xfId="57" applyFont="1" applyBorder="1" applyAlignment="1">
      <alignment horizontal="left" vertical="top"/>
      <protection/>
    </xf>
    <xf numFmtId="0" fontId="66" fillId="0" borderId="14" xfId="57" applyFont="1" applyBorder="1" applyAlignment="1">
      <alignment vertical="top" wrapText="1"/>
      <protection/>
    </xf>
    <xf numFmtId="0" fontId="66" fillId="0" borderId="39" xfId="57" applyFont="1" applyBorder="1" applyAlignment="1">
      <alignment vertical="top" wrapText="1"/>
      <protection/>
    </xf>
    <xf numFmtId="0" fontId="66" fillId="0" borderId="39" xfId="57" applyFont="1" applyBorder="1" applyAlignment="1">
      <alignment horizontal="justify" vertical="top" wrapText="1"/>
      <protection/>
    </xf>
    <xf numFmtId="0" fontId="66" fillId="0" borderId="15" xfId="57" applyFont="1" applyBorder="1" applyAlignment="1">
      <alignment horizontal="center" vertical="top" wrapText="1"/>
      <protection/>
    </xf>
    <xf numFmtId="0" fontId="66" fillId="0" borderId="42" xfId="57" applyFont="1" applyBorder="1" applyAlignment="1">
      <alignment horizontal="center" vertical="top" wrapText="1"/>
      <protection/>
    </xf>
    <xf numFmtId="0" fontId="66" fillId="0" borderId="43" xfId="57" applyFont="1" applyBorder="1" applyAlignment="1">
      <alignment horizontal="center" vertical="top"/>
      <protection/>
    </xf>
    <xf numFmtId="0" fontId="66" fillId="0" borderId="44" xfId="57" applyFont="1" applyBorder="1" applyAlignment="1">
      <alignment horizontal="justify" vertical="top"/>
      <protection/>
    </xf>
    <xf numFmtId="0" fontId="66" fillId="0" borderId="31" xfId="57" applyFont="1" applyBorder="1" applyAlignment="1">
      <alignment horizontal="justify" vertical="top"/>
      <protection/>
    </xf>
    <xf numFmtId="0" fontId="66" fillId="0" borderId="45" xfId="57" applyFont="1" applyBorder="1" applyAlignment="1">
      <alignment horizontal="justify" vertical="top"/>
      <protection/>
    </xf>
    <xf numFmtId="0" fontId="66" fillId="0" borderId="46" xfId="57" applyFont="1" applyBorder="1" applyAlignment="1">
      <alignment horizontal="center" vertical="top" wrapText="1"/>
      <protection/>
    </xf>
    <xf numFmtId="0" fontId="66" fillId="0" borderId="47" xfId="57" applyFont="1" applyBorder="1" applyAlignment="1">
      <alignment horizontal="center" vertical="top" wrapText="1"/>
      <protection/>
    </xf>
    <xf numFmtId="164" fontId="66" fillId="0" borderId="35" xfId="57" applyNumberFormat="1" applyFont="1" applyBorder="1" applyAlignment="1">
      <alignment horizontal="center" vertical="top"/>
      <protection/>
    </xf>
    <xf numFmtId="2" fontId="66" fillId="0" borderId="36" xfId="57" applyNumberFormat="1" applyFont="1" applyBorder="1" applyAlignment="1" quotePrefix="1">
      <alignment horizontal="center" vertical="top" wrapText="1"/>
      <protection/>
    </xf>
    <xf numFmtId="0" fontId="66" fillId="0" borderId="48" xfId="57" applyFont="1" applyBorder="1" applyAlignment="1">
      <alignment horizontal="center" vertical="top"/>
      <protection/>
    </xf>
    <xf numFmtId="0" fontId="66" fillId="0" borderId="10" xfId="57" applyFont="1" applyBorder="1" applyAlignment="1">
      <alignment horizontal="left" vertical="top" wrapText="1"/>
      <protection/>
    </xf>
    <xf numFmtId="0" fontId="66" fillId="0" borderId="0" xfId="57" applyFont="1" applyBorder="1" applyAlignment="1">
      <alignment horizontal="left" vertical="top" wrapText="1"/>
      <protection/>
    </xf>
    <xf numFmtId="0" fontId="66" fillId="0" borderId="21" xfId="57" applyFont="1" applyBorder="1" applyAlignment="1">
      <alignment horizontal="left" vertical="top" wrapText="1"/>
      <protection/>
    </xf>
    <xf numFmtId="0" fontId="66" fillId="0" borderId="22" xfId="57" applyFont="1" applyBorder="1" applyAlignment="1">
      <alignment vertical="top" wrapText="1"/>
      <protection/>
    </xf>
    <xf numFmtId="0" fontId="66" fillId="0" borderId="0" xfId="57" applyFont="1" applyBorder="1" applyAlignment="1">
      <alignment horizontal="center" vertical="top"/>
      <protection/>
    </xf>
    <xf numFmtId="0" fontId="66" fillId="0" borderId="0" xfId="57" applyFont="1" applyBorder="1" applyAlignment="1">
      <alignment horizontal="justify" vertical="top"/>
      <protection/>
    </xf>
    <xf numFmtId="0" fontId="66" fillId="0" borderId="0" xfId="57" applyFont="1" applyBorder="1" applyAlignment="1">
      <alignment horizontal="left" vertical="top"/>
      <protection/>
    </xf>
    <xf numFmtId="0" fontId="66" fillId="0" borderId="35" xfId="57" applyFont="1" applyBorder="1" applyAlignment="1" quotePrefix="1">
      <alignment horizontal="center" vertical="top"/>
      <protection/>
    </xf>
    <xf numFmtId="0" fontId="15" fillId="0" borderId="49" xfId="57" applyFont="1" applyBorder="1" applyAlignment="1">
      <alignment horizontal="center" vertical="top" wrapText="1"/>
      <protection/>
    </xf>
    <xf numFmtId="0" fontId="0" fillId="0" borderId="50" xfId="57" applyFont="1" applyBorder="1" applyAlignment="1">
      <alignment horizontal="left" vertical="top" wrapText="1"/>
      <protection/>
    </xf>
    <xf numFmtId="0" fontId="15" fillId="0" borderId="15" xfId="57" applyFont="1" applyBorder="1" applyAlignment="1">
      <alignment horizontal="center" vertical="top" wrapText="1"/>
      <protection/>
    </xf>
    <xf numFmtId="0" fontId="66" fillId="0" borderId="35" xfId="57" applyFont="1" applyBorder="1" applyAlignment="1">
      <alignment horizontal="center" vertical="top"/>
      <protection/>
    </xf>
    <xf numFmtId="174" fontId="66" fillId="0" borderId="35" xfId="57" applyNumberFormat="1" applyFont="1" applyBorder="1" applyAlignment="1">
      <alignment horizontal="center" vertical="top"/>
      <protection/>
    </xf>
    <xf numFmtId="0" fontId="66" fillId="0" borderId="36" xfId="57" applyFont="1" applyBorder="1" applyAlignment="1" quotePrefix="1">
      <alignment horizontal="center" vertical="top" wrapText="1"/>
      <protection/>
    </xf>
    <xf numFmtId="0" fontId="15" fillId="0" borderId="39" xfId="57" applyFont="1" applyBorder="1" applyAlignment="1">
      <alignment horizontal="right" vertical="top" wrapText="1"/>
      <protection/>
    </xf>
    <xf numFmtId="0" fontId="66" fillId="0" borderId="51" xfId="57" applyFont="1" applyBorder="1" applyAlignment="1">
      <alignment horizontal="center" vertical="top"/>
      <protection/>
    </xf>
    <xf numFmtId="0" fontId="66" fillId="0" borderId="52" xfId="57" applyFont="1" applyBorder="1" applyAlignment="1">
      <alignment horizontal="justify" vertical="top"/>
      <protection/>
    </xf>
    <xf numFmtId="0" fontId="66" fillId="0" borderId="53" xfId="57" applyFont="1" applyBorder="1" applyAlignment="1">
      <alignment horizontal="justify" vertical="top"/>
      <protection/>
    </xf>
    <xf numFmtId="0" fontId="66" fillId="0" borderId="54" xfId="57" applyFont="1" applyBorder="1" applyAlignment="1">
      <alignment horizontal="justify" vertical="top"/>
      <protection/>
    </xf>
    <xf numFmtId="2" fontId="68" fillId="0" borderId="55" xfId="57" applyNumberFormat="1" applyFont="1" applyBorder="1" applyAlignment="1">
      <alignment horizontal="center" vertical="top"/>
      <protection/>
    </xf>
    <xf numFmtId="0" fontId="68" fillId="0" borderId="14" xfId="57" applyFont="1" applyBorder="1" applyAlignment="1">
      <alignment vertical="top"/>
      <protection/>
    </xf>
    <xf numFmtId="0" fontId="68" fillId="0" borderId="14" xfId="57" applyFont="1" applyBorder="1" applyAlignment="1">
      <alignment vertical="top" wrapText="1"/>
      <protection/>
    </xf>
    <xf numFmtId="0" fontId="66" fillId="0" borderId="12" xfId="57" applyFont="1" applyBorder="1" applyAlignment="1">
      <alignment horizontal="center" vertical="top" wrapText="1"/>
      <protection/>
    </xf>
    <xf numFmtId="0" fontId="66" fillId="0" borderId="56" xfId="57" applyFont="1" applyBorder="1" applyAlignment="1">
      <alignment horizontal="center" vertical="top" wrapText="1"/>
      <protection/>
    </xf>
    <xf numFmtId="0" fontId="15" fillId="0" borderId="39" xfId="57" applyFont="1" applyBorder="1" applyAlignment="1">
      <alignment horizontal="left" vertical="top" wrapText="1"/>
      <protection/>
    </xf>
    <xf numFmtId="0" fontId="66" fillId="0" borderId="19" xfId="57" applyFont="1" applyBorder="1" applyAlignment="1">
      <alignment horizontal="left" vertical="top" wrapText="1"/>
      <protection/>
    </xf>
    <xf numFmtId="0" fontId="66" fillId="0" borderId="24" xfId="57" applyFont="1" applyBorder="1" applyAlignment="1">
      <alignment horizontal="left" vertical="top" wrapText="1"/>
      <protection/>
    </xf>
    <xf numFmtId="0" fontId="66" fillId="0" borderId="20" xfId="57" applyFont="1" applyBorder="1" applyAlignment="1">
      <alignment horizontal="left" vertical="top" wrapText="1"/>
      <protection/>
    </xf>
    <xf numFmtId="0" fontId="66" fillId="0" borderId="14" xfId="0" applyFont="1" applyBorder="1" applyAlignment="1">
      <alignment horizontal="justify" vertical="top" wrapText="1"/>
    </xf>
    <xf numFmtId="0" fontId="66" fillId="0" borderId="39" xfId="0" applyFont="1" applyBorder="1" applyAlignment="1">
      <alignment horizontal="justify" vertical="top" wrapText="1"/>
    </xf>
    <xf numFmtId="0" fontId="7" fillId="0" borderId="17" xfId="0" applyNumberFormat="1" applyFont="1" applyBorder="1" applyAlignment="1">
      <alignment horizontal="justify" vertical="top" wrapText="1"/>
    </xf>
    <xf numFmtId="0" fontId="66" fillId="0" borderId="22" xfId="57" applyFont="1" applyBorder="1" applyAlignment="1">
      <alignment horizontal="left" vertical="top"/>
      <protection/>
    </xf>
    <xf numFmtId="2" fontId="7" fillId="0" borderId="22" xfId="0" applyNumberFormat="1" applyFont="1" applyBorder="1" applyAlignment="1">
      <alignment horizontal="center" vertical="top"/>
    </xf>
    <xf numFmtId="165" fontId="7" fillId="0" borderId="22" xfId="0" applyNumberFormat="1" applyFont="1" applyBorder="1" applyAlignment="1">
      <alignment horizontal="center" vertical="top"/>
    </xf>
    <xf numFmtId="0" fontId="69" fillId="0" borderId="14" xfId="0" applyFont="1" applyBorder="1" applyAlignment="1">
      <alignment horizontal="justify" vertical="top" wrapText="1"/>
    </xf>
    <xf numFmtId="0" fontId="69" fillId="0" borderId="23" xfId="0" applyFont="1" applyBorder="1" applyAlignment="1">
      <alignment horizontal="justify" vertical="top" wrapText="1"/>
    </xf>
    <xf numFmtId="0" fontId="70" fillId="0" borderId="24" xfId="0" applyFont="1" applyBorder="1" applyAlignment="1">
      <alignment vertical="top" wrapText="1"/>
    </xf>
    <xf numFmtId="0" fontId="70" fillId="0" borderId="20" xfId="0" applyFont="1" applyBorder="1" applyAlignment="1">
      <alignment vertical="top" wrapText="1"/>
    </xf>
    <xf numFmtId="0" fontId="7" fillId="0" borderId="15" xfId="0" applyFont="1" applyBorder="1" applyAlignment="1">
      <alignment vertical="top"/>
    </xf>
    <xf numFmtId="0" fontId="7" fillId="0" borderId="15" xfId="0" applyFont="1" applyBorder="1" applyAlignment="1">
      <alignment horizontal="right" vertical="top"/>
    </xf>
    <xf numFmtId="0" fontId="7" fillId="0" borderId="22" xfId="0" applyFont="1" applyBorder="1" applyAlignment="1">
      <alignment vertical="top"/>
    </xf>
    <xf numFmtId="0" fontId="7" fillId="0" borderId="17" xfId="0" applyFont="1" applyBorder="1" applyAlignment="1">
      <alignment horizontal="right" vertical="top" wrapText="1"/>
    </xf>
    <xf numFmtId="164" fontId="7" fillId="0" borderId="19" xfId="0" applyNumberFormat="1" applyFont="1" applyBorder="1" applyAlignment="1">
      <alignment horizontal="center" vertical="top" wrapText="1"/>
    </xf>
    <xf numFmtId="2" fontId="7" fillId="0" borderId="19" xfId="0" applyNumberFormat="1" applyFont="1" applyBorder="1" applyAlignment="1">
      <alignment horizontal="center" vertical="top" wrapText="1"/>
    </xf>
    <xf numFmtId="2" fontId="7" fillId="0" borderId="17" xfId="0" applyNumberFormat="1" applyFont="1" applyBorder="1" applyAlignment="1">
      <alignment horizontal="center" vertical="top" wrapText="1"/>
    </xf>
    <xf numFmtId="0" fontId="7" fillId="0" borderId="24" xfId="0" applyFont="1" applyBorder="1" applyAlignment="1">
      <alignment horizontal="justify" vertical="top"/>
    </xf>
    <xf numFmtId="165" fontId="7" fillId="0" borderId="19" xfId="0" applyNumberFormat="1" applyFont="1" applyBorder="1" applyAlignment="1">
      <alignment horizontal="center" vertical="top" wrapText="1"/>
    </xf>
    <xf numFmtId="2" fontId="7" fillId="0" borderId="23" xfId="0" applyNumberFormat="1" applyFont="1" applyBorder="1" applyAlignment="1">
      <alignment horizontal="center" vertical="top"/>
    </xf>
    <xf numFmtId="2" fontId="7" fillId="0" borderId="23" xfId="0" applyNumberFormat="1" applyFont="1" applyBorder="1" applyAlignment="1" quotePrefix="1">
      <alignment horizontal="center" vertical="top"/>
    </xf>
    <xf numFmtId="2" fontId="66" fillId="0" borderId="25" xfId="57" applyNumberFormat="1" applyFont="1" applyBorder="1" applyAlignment="1">
      <alignment horizontal="center" vertical="top"/>
      <protection/>
    </xf>
    <xf numFmtId="2" fontId="66" fillId="0" borderId="25" xfId="57" applyNumberFormat="1" applyFont="1" applyBorder="1" applyAlignment="1" quotePrefix="1">
      <alignment horizontal="center" vertical="top"/>
      <protection/>
    </xf>
    <xf numFmtId="0" fontId="66" fillId="0" borderId="25" xfId="57" applyFont="1" applyBorder="1" applyAlignment="1" quotePrefix="1">
      <alignment horizontal="center" vertical="top"/>
      <protection/>
    </xf>
    <xf numFmtId="2" fontId="66" fillId="0" borderId="57" xfId="57" applyNumberFormat="1" applyFont="1" applyBorder="1" applyAlignment="1" quotePrefix="1">
      <alignment horizontal="center" vertical="top" wrapText="1"/>
      <protection/>
    </xf>
    <xf numFmtId="0" fontId="66" fillId="0" borderId="25" xfId="57" applyFont="1" applyBorder="1" applyAlignment="1">
      <alignment horizontal="center" vertical="top"/>
      <protection/>
    </xf>
    <xf numFmtId="2" fontId="66" fillId="0" borderId="57" xfId="57" applyNumberFormat="1" applyFont="1" applyBorder="1" applyAlignment="1">
      <alignment horizontal="center" vertical="top" wrapText="1"/>
      <protection/>
    </xf>
    <xf numFmtId="0" fontId="15" fillId="0" borderId="23" xfId="57" applyFont="1" applyBorder="1" applyAlignment="1">
      <alignment horizontal="center" vertical="top" wrapText="1"/>
      <protection/>
    </xf>
    <xf numFmtId="0" fontId="71" fillId="0" borderId="0" xfId="57" applyFont="1" applyAlignment="1">
      <alignment horizontal="right" vertical="top"/>
      <protection/>
    </xf>
    <xf numFmtId="0" fontId="7" fillId="0" borderId="25" xfId="0" applyNumberFormat="1" applyFont="1" applyBorder="1" applyAlignment="1">
      <alignment horizontal="justify" vertical="top" wrapText="1"/>
    </xf>
    <xf numFmtId="0" fontId="7" fillId="0" borderId="17" xfId="0" applyFont="1" applyBorder="1" applyAlignment="1">
      <alignment horizontal="justify" vertical="top" wrapText="1"/>
    </xf>
    <xf numFmtId="0" fontId="7" fillId="0" borderId="25" xfId="0" applyFont="1" applyBorder="1" applyAlignment="1">
      <alignment vertical="top" wrapText="1"/>
    </xf>
    <xf numFmtId="164" fontId="7" fillId="0" borderId="25" xfId="0" applyNumberFormat="1" applyFont="1" applyBorder="1" applyAlignment="1">
      <alignment vertical="top" wrapText="1"/>
    </xf>
    <xf numFmtId="0" fontId="7" fillId="0" borderId="25" xfId="0" applyFont="1" applyBorder="1" applyAlignment="1">
      <alignment vertical="top"/>
    </xf>
    <xf numFmtId="0" fontId="7" fillId="0" borderId="28" xfId="0" applyFont="1" applyBorder="1" applyAlignment="1">
      <alignment horizontal="left" vertical="top" wrapText="1"/>
    </xf>
    <xf numFmtId="2" fontId="7" fillId="0" borderId="25" xfId="0" applyNumberFormat="1" applyFont="1" applyBorder="1" applyAlignment="1">
      <alignment vertical="top"/>
    </xf>
    <xf numFmtId="164" fontId="7" fillId="0" borderId="25" xfId="0" applyNumberFormat="1" applyFont="1" applyBorder="1" applyAlignment="1">
      <alignment vertical="top"/>
    </xf>
    <xf numFmtId="0" fontId="7" fillId="0" borderId="17" xfId="0" applyFont="1" applyBorder="1" applyAlignment="1">
      <alignment vertical="top" wrapText="1"/>
    </xf>
    <xf numFmtId="164" fontId="7" fillId="0" borderId="17" xfId="0" applyNumberFormat="1" applyFont="1" applyBorder="1" applyAlignment="1">
      <alignment vertical="top"/>
    </xf>
    <xf numFmtId="0" fontId="7" fillId="0" borderId="17" xfId="0" applyFont="1" applyBorder="1" applyAlignment="1">
      <alignment vertical="top"/>
    </xf>
    <xf numFmtId="0" fontId="7" fillId="0" borderId="17" xfId="0" applyNumberFormat="1" applyFont="1" applyBorder="1" applyAlignment="1">
      <alignment vertical="top" wrapText="1"/>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4" xfId="0" applyFont="1" applyBorder="1" applyAlignment="1">
      <alignment horizontal="left" vertical="top" wrapText="1"/>
    </xf>
    <xf numFmtId="0" fontId="7" fillId="0" borderId="58" xfId="0" applyFont="1" applyBorder="1" applyAlignment="1">
      <alignment horizontal="justify" vertical="top"/>
    </xf>
    <xf numFmtId="0" fontId="7" fillId="0" borderId="10" xfId="0" applyFont="1" applyBorder="1" applyAlignment="1">
      <alignment horizontal="left" vertical="top" wrapText="1"/>
    </xf>
    <xf numFmtId="0" fontId="7" fillId="0" borderId="19" xfId="0" applyFont="1" applyBorder="1" applyAlignment="1">
      <alignment horizontal="justify" vertical="top"/>
    </xf>
    <xf numFmtId="0" fontId="7" fillId="0" borderId="22" xfId="0" applyFont="1" applyBorder="1" applyAlignment="1">
      <alignment horizontal="justify" vertical="top"/>
    </xf>
    <xf numFmtId="0" fontId="65" fillId="0" borderId="58" xfId="0" applyFont="1" applyBorder="1" applyAlignment="1">
      <alignment horizontal="justify" vertical="top" wrapText="1"/>
    </xf>
    <xf numFmtId="0" fontId="67" fillId="0" borderId="58" xfId="0" applyFont="1" applyBorder="1" applyAlignment="1">
      <alignment horizontal="center" vertical="top" wrapText="1"/>
    </xf>
    <xf numFmtId="164" fontId="7" fillId="0" borderId="15" xfId="0" applyNumberFormat="1" applyFont="1" applyBorder="1" applyAlignment="1">
      <alignment horizontal="center" vertical="top" wrapText="1"/>
    </xf>
    <xf numFmtId="2" fontId="7" fillId="0" borderId="15" xfId="0" applyNumberFormat="1" applyFont="1" applyBorder="1" applyAlignment="1">
      <alignment horizontal="center" vertical="top" wrapText="1"/>
    </xf>
    <xf numFmtId="0" fontId="5" fillId="0" borderId="22" xfId="0" applyFont="1" applyBorder="1" applyAlignment="1">
      <alignment vertical="top" wrapText="1"/>
    </xf>
    <xf numFmtId="2" fontId="7" fillId="0" borderId="15" xfId="0" applyNumberFormat="1" applyFont="1" applyBorder="1" applyAlignment="1">
      <alignment vertical="top"/>
    </xf>
    <xf numFmtId="2" fontId="7" fillId="0" borderId="15" xfId="0" applyNumberFormat="1" applyFont="1" applyBorder="1" applyAlignment="1" quotePrefix="1">
      <alignment vertical="top"/>
    </xf>
    <xf numFmtId="0" fontId="65" fillId="0" borderId="15" xfId="0" applyFont="1" applyBorder="1" applyAlignment="1">
      <alignment horizontal="justify" vertical="top" wrapText="1"/>
    </xf>
    <xf numFmtId="0" fontId="67" fillId="0" borderId="15" xfId="0" applyFont="1" applyBorder="1" applyAlignment="1">
      <alignment horizontal="center" vertical="top" wrapText="1"/>
    </xf>
    <xf numFmtId="0" fontId="67" fillId="0" borderId="15" xfId="0" applyFont="1" applyBorder="1" applyAlignment="1">
      <alignment horizontal="justify" vertical="top" wrapText="1"/>
    </xf>
    <xf numFmtId="164" fontId="7" fillId="0" borderId="17" xfId="0" applyNumberFormat="1" applyFont="1" applyBorder="1" applyAlignment="1">
      <alignment horizontal="center" vertical="top" wrapText="1"/>
    </xf>
    <xf numFmtId="2" fontId="7" fillId="0" borderId="17" xfId="0" applyNumberFormat="1" applyFont="1" applyBorder="1" applyAlignment="1">
      <alignment horizontal="center" vertical="top"/>
    </xf>
    <xf numFmtId="2" fontId="7" fillId="0" borderId="17" xfId="0" applyNumberFormat="1" applyFont="1" applyBorder="1" applyAlignment="1" quotePrefix="1">
      <alignment horizontal="center" vertical="top"/>
    </xf>
    <xf numFmtId="0" fontId="64" fillId="0" borderId="17" xfId="0" applyFont="1" applyBorder="1" applyAlignment="1">
      <alignment horizontal="justify" vertical="top" wrapText="1"/>
    </xf>
    <xf numFmtId="0" fontId="7" fillId="0" borderId="15" xfId="0" applyFont="1" applyBorder="1" applyAlignment="1">
      <alignment vertical="top" wrapText="1"/>
    </xf>
    <xf numFmtId="164" fontId="7" fillId="0" borderId="15" xfId="0" applyNumberFormat="1" applyFont="1" applyBorder="1" applyAlignment="1">
      <alignment vertical="top"/>
    </xf>
    <xf numFmtId="164" fontId="7" fillId="0" borderId="15" xfId="0" applyNumberFormat="1" applyFont="1" applyBorder="1" applyAlignment="1" quotePrefix="1">
      <alignment vertical="top"/>
    </xf>
    <xf numFmtId="0" fontId="5" fillId="0" borderId="15" xfId="0" applyFont="1" applyBorder="1" applyAlignment="1">
      <alignment vertical="top" wrapText="1"/>
    </xf>
    <xf numFmtId="164" fontId="7" fillId="0" borderId="15" xfId="0" applyNumberFormat="1" applyFont="1" applyBorder="1" applyAlignment="1">
      <alignment vertical="top" wrapText="1"/>
    </xf>
    <xf numFmtId="0" fontId="5" fillId="0" borderId="13" xfId="0" applyFont="1" applyBorder="1" applyAlignment="1">
      <alignment vertical="top" wrapText="1"/>
    </xf>
    <xf numFmtId="2" fontId="7" fillId="0" borderId="14" xfId="0" applyNumberFormat="1" applyFont="1" applyBorder="1" applyAlignment="1">
      <alignment horizontal="center" vertical="top"/>
    </xf>
    <xf numFmtId="2" fontId="7" fillId="0" borderId="22" xfId="0" applyNumberFormat="1" applyFont="1" applyBorder="1" applyAlignment="1" quotePrefix="1">
      <alignment horizontal="center" vertical="top"/>
    </xf>
    <xf numFmtId="2" fontId="7" fillId="0" borderId="15" xfId="0" applyNumberFormat="1" applyFont="1" applyBorder="1" applyAlignment="1">
      <alignment vertical="top" wrapText="1"/>
    </xf>
    <xf numFmtId="0" fontId="67" fillId="0" borderId="22" xfId="0" applyFont="1" applyBorder="1" applyAlignment="1">
      <alignment horizontal="left" vertical="top" wrapText="1"/>
    </xf>
    <xf numFmtId="0" fontId="67" fillId="0" borderId="15" xfId="0" applyFont="1" applyBorder="1" applyAlignment="1">
      <alignment horizontal="left" vertical="top" wrapText="1"/>
    </xf>
    <xf numFmtId="0" fontId="5" fillId="0" borderId="19" xfId="0" applyFont="1" applyBorder="1" applyAlignment="1">
      <alignment vertical="top" wrapText="1"/>
    </xf>
    <xf numFmtId="2" fontId="7" fillId="0" borderId="17" xfId="0" applyNumberFormat="1" applyFont="1" applyBorder="1" applyAlignment="1">
      <alignment vertical="top"/>
    </xf>
    <xf numFmtId="164" fontId="7" fillId="0" borderId="17" xfId="0" applyNumberFormat="1" applyFont="1" applyBorder="1" applyAlignment="1" quotePrefix="1">
      <alignment vertical="top"/>
    </xf>
    <xf numFmtId="0" fontId="5" fillId="0" borderId="22"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justify" vertical="top" wrapText="1"/>
    </xf>
    <xf numFmtId="0" fontId="5" fillId="0" borderId="15" xfId="0" applyFont="1" applyBorder="1" applyAlignment="1">
      <alignment horizontal="justify" vertical="top" wrapText="1"/>
    </xf>
    <xf numFmtId="0" fontId="7" fillId="0" borderId="22" xfId="0" applyFont="1" applyBorder="1" applyAlignment="1">
      <alignment horizontal="center" vertical="top"/>
    </xf>
    <xf numFmtId="0" fontId="7" fillId="0" borderId="23" xfId="0" applyFont="1" applyBorder="1" applyAlignment="1">
      <alignment horizontal="center" vertical="top"/>
    </xf>
    <xf numFmtId="0" fontId="7" fillId="0" borderId="17" xfId="0" applyFont="1" applyBorder="1" applyAlignment="1">
      <alignment horizontal="center" vertical="top"/>
    </xf>
    <xf numFmtId="0" fontId="7" fillId="0" borderId="18" xfId="0" applyFont="1" applyBorder="1" applyAlignment="1">
      <alignment horizontal="center" vertical="top"/>
    </xf>
    <xf numFmtId="0" fontId="7" fillId="0" borderId="12" xfId="0" applyFont="1" applyBorder="1" applyAlignment="1">
      <alignment horizontal="center" vertical="top"/>
    </xf>
    <xf numFmtId="0" fontId="7" fillId="0" borderId="14" xfId="0" applyFont="1" applyBorder="1" applyAlignment="1">
      <alignment horizontal="center" vertical="top"/>
    </xf>
    <xf numFmtId="0" fontId="7" fillId="0" borderId="1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2" xfId="0" applyFont="1" applyBorder="1" applyAlignment="1">
      <alignment horizontal="center" vertical="top" wrapText="1"/>
    </xf>
    <xf numFmtId="0" fontId="7" fillId="0" borderId="19" xfId="0" applyFont="1" applyBorder="1" applyAlignment="1">
      <alignment horizontal="center" vertical="top"/>
    </xf>
    <xf numFmtId="0" fontId="7" fillId="0" borderId="24" xfId="0" applyFont="1" applyBorder="1" applyAlignment="1">
      <alignment horizontal="center" vertical="top"/>
    </xf>
    <xf numFmtId="0" fontId="9" fillId="0" borderId="0" xfId="0" applyFont="1" applyAlignment="1">
      <alignment horizontal="center"/>
    </xf>
    <xf numFmtId="0" fontId="3" fillId="0" borderId="0" xfId="0" applyFont="1" applyAlignment="1">
      <alignment horizontal="center"/>
    </xf>
    <xf numFmtId="0" fontId="8" fillId="0" borderId="16" xfId="0" applyFont="1" applyBorder="1" applyAlignment="1">
      <alignment horizontal="left" vertical="top"/>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7" fillId="0" borderId="11" xfId="0" applyFont="1" applyBorder="1" applyAlignment="1">
      <alignment horizontal="center" vertical="top" wrapText="1"/>
    </xf>
    <xf numFmtId="0" fontId="7" fillId="0" borderId="19" xfId="0" applyFont="1" applyBorder="1" applyAlignment="1">
      <alignment horizontal="center" vertical="top" wrapText="1"/>
    </xf>
    <xf numFmtId="0" fontId="7" fillId="0" borderId="22" xfId="0" applyFont="1" applyBorder="1" applyAlignment="1">
      <alignment horizontal="center" vertical="top" wrapText="1"/>
    </xf>
    <xf numFmtId="0" fontId="7" fillId="0" borderId="14" xfId="0" applyFont="1" applyBorder="1" applyAlignment="1">
      <alignment horizontal="center" vertical="top" wrapText="1"/>
    </xf>
    <xf numFmtId="0" fontId="7" fillId="0" borderId="23" xfId="0" applyFont="1" applyBorder="1" applyAlignment="1">
      <alignment horizontal="center" vertical="top" wrapText="1"/>
    </xf>
    <xf numFmtId="0" fontId="7" fillId="0" borderId="22" xfId="0" applyFont="1" applyBorder="1" applyAlignment="1">
      <alignment horizontal="left" vertical="top"/>
    </xf>
    <xf numFmtId="0" fontId="7" fillId="0" borderId="14" xfId="0" applyFont="1" applyBorder="1" applyAlignment="1">
      <alignment horizontal="left" vertical="top"/>
    </xf>
    <xf numFmtId="0" fontId="7" fillId="0" borderId="23" xfId="0" applyFont="1" applyBorder="1" applyAlignment="1">
      <alignment horizontal="left" vertical="top"/>
    </xf>
    <xf numFmtId="0" fontId="66" fillId="0" borderId="22" xfId="57" applyFont="1" applyBorder="1" applyAlignment="1">
      <alignment horizontal="left" vertical="top"/>
      <protection/>
    </xf>
    <xf numFmtId="0" fontId="66" fillId="0" borderId="14" xfId="57" applyFont="1" applyBorder="1" applyAlignment="1">
      <alignment horizontal="left" vertical="top"/>
      <protection/>
    </xf>
    <xf numFmtId="0" fontId="66" fillId="0" borderId="23" xfId="57" applyFont="1" applyBorder="1" applyAlignment="1">
      <alignment horizontal="left" vertical="top"/>
      <protection/>
    </xf>
    <xf numFmtId="0" fontId="66" fillId="0" borderId="22" xfId="57" applyFont="1" applyBorder="1" applyAlignment="1">
      <alignment horizontal="justify" vertical="top" wrapText="1"/>
      <protection/>
    </xf>
    <xf numFmtId="0" fontId="66" fillId="0" borderId="14" xfId="57" applyFont="1" applyBorder="1" applyAlignment="1">
      <alignment horizontal="justify" vertical="top" wrapText="1"/>
      <protection/>
    </xf>
    <xf numFmtId="0" fontId="66" fillId="0" borderId="23" xfId="57" applyFont="1" applyBorder="1" applyAlignment="1">
      <alignment horizontal="justify" vertical="top" wrapText="1"/>
      <protection/>
    </xf>
    <xf numFmtId="0" fontId="66" fillId="0" borderId="19" xfId="57" applyFont="1" applyBorder="1" applyAlignment="1">
      <alignment horizontal="justify" vertical="top"/>
      <protection/>
    </xf>
    <xf numFmtId="0" fontId="66" fillId="0" borderId="24" xfId="57" applyFont="1" applyBorder="1" applyAlignment="1">
      <alignment horizontal="justify" vertical="top"/>
      <protection/>
    </xf>
    <xf numFmtId="0" fontId="66" fillId="0" borderId="20" xfId="57" applyFont="1" applyBorder="1" applyAlignment="1">
      <alignment horizontal="justify" vertical="top"/>
      <protection/>
    </xf>
    <xf numFmtId="0" fontId="66" fillId="0" borderId="22" xfId="57" applyFont="1" applyBorder="1" applyAlignment="1">
      <alignment horizontal="left" vertical="top" wrapText="1"/>
      <protection/>
    </xf>
    <xf numFmtId="0" fontId="66" fillId="0" borderId="14" xfId="57" applyFont="1" applyBorder="1" applyAlignment="1">
      <alignment horizontal="left" vertical="top" wrapText="1"/>
      <protection/>
    </xf>
    <xf numFmtId="0" fontId="66" fillId="0" borderId="23" xfId="57" applyFont="1" applyBorder="1" applyAlignment="1">
      <alignment horizontal="left" vertical="top" wrapText="1"/>
      <protection/>
    </xf>
    <xf numFmtId="0" fontId="66" fillId="0" borderId="39" xfId="57" applyFont="1" applyBorder="1" applyAlignment="1">
      <alignment horizontal="left" vertical="top" wrapText="1"/>
      <protection/>
    </xf>
    <xf numFmtId="0" fontId="66" fillId="0" borderId="41" xfId="57" applyFont="1" applyBorder="1" applyAlignment="1">
      <alignment horizontal="center" vertical="top"/>
      <protection/>
    </xf>
    <xf numFmtId="0" fontId="66" fillId="0" borderId="22" xfId="57" applyFont="1" applyBorder="1" applyAlignment="1" quotePrefix="1">
      <alignment horizontal="left" vertical="top"/>
      <protection/>
    </xf>
    <xf numFmtId="0" fontId="66" fillId="0" borderId="14" xfId="57" applyFont="1" applyBorder="1" applyAlignment="1" quotePrefix="1">
      <alignment horizontal="left" vertical="top"/>
      <protection/>
    </xf>
    <xf numFmtId="0" fontId="66" fillId="0" borderId="23" xfId="57" applyFont="1" applyBorder="1" applyAlignment="1" quotePrefix="1">
      <alignment horizontal="left" vertical="top"/>
      <protection/>
    </xf>
    <xf numFmtId="0" fontId="66" fillId="0" borderId="39" xfId="57" applyFont="1" applyBorder="1" applyAlignment="1">
      <alignment horizontal="left" vertical="top"/>
      <protection/>
    </xf>
    <xf numFmtId="0" fontId="66" fillId="0" borderId="38" xfId="57" applyFont="1" applyBorder="1" applyAlignment="1">
      <alignment horizontal="center" vertical="top"/>
      <protection/>
    </xf>
    <xf numFmtId="0" fontId="66" fillId="0" borderId="48" xfId="57" applyFont="1" applyBorder="1" applyAlignment="1">
      <alignment horizontal="center" vertical="top"/>
      <protection/>
    </xf>
    <xf numFmtId="0" fontId="66" fillId="0" borderId="40" xfId="57" applyFont="1" applyBorder="1" applyAlignment="1">
      <alignment horizontal="center" vertical="top"/>
      <protection/>
    </xf>
    <xf numFmtId="0" fontId="15" fillId="0" borderId="22" xfId="57" applyFont="1" applyBorder="1" applyAlignment="1">
      <alignment horizontal="left" vertical="top" wrapText="1"/>
      <protection/>
    </xf>
    <xf numFmtId="0" fontId="15" fillId="0" borderId="14" xfId="57" applyFont="1" applyBorder="1" applyAlignment="1">
      <alignment horizontal="left" vertical="top" wrapText="1"/>
      <protection/>
    </xf>
    <xf numFmtId="0" fontId="15" fillId="0" borderId="23" xfId="57" applyFont="1" applyBorder="1" applyAlignment="1">
      <alignment horizontal="left" vertical="top" wrapText="1"/>
      <protection/>
    </xf>
    <xf numFmtId="0" fontId="15" fillId="0" borderId="15" xfId="57" applyFont="1" applyBorder="1" applyAlignment="1">
      <alignment horizontal="left" vertical="top" wrapText="1"/>
      <protection/>
    </xf>
    <xf numFmtId="0" fontId="66" fillId="0" borderId="39" xfId="57" applyFont="1" applyBorder="1" applyAlignment="1">
      <alignment horizontal="justify" vertical="top" wrapText="1"/>
      <protection/>
    </xf>
    <xf numFmtId="0" fontId="66" fillId="0" borderId="19" xfId="57" applyFont="1" applyBorder="1" applyAlignment="1">
      <alignment horizontal="left" vertical="top" wrapText="1"/>
      <protection/>
    </xf>
    <xf numFmtId="0" fontId="66" fillId="0" borderId="24" xfId="57" applyFont="1" applyBorder="1" applyAlignment="1">
      <alignment horizontal="left" vertical="top" wrapText="1"/>
      <protection/>
    </xf>
    <xf numFmtId="0" fontId="66" fillId="0" borderId="20" xfId="57" applyFont="1" applyBorder="1" applyAlignment="1">
      <alignment horizontal="left" vertical="top" wrapText="1"/>
      <protection/>
    </xf>
    <xf numFmtId="0" fontId="66" fillId="0" borderId="10" xfId="57" applyFont="1" applyBorder="1" applyAlignment="1">
      <alignment horizontal="left" vertical="top" wrapText="1"/>
      <protection/>
    </xf>
    <xf numFmtId="0" fontId="66" fillId="0" borderId="0" xfId="57" applyFont="1" applyBorder="1" applyAlignment="1">
      <alignment horizontal="left" vertical="top" wrapText="1"/>
      <protection/>
    </xf>
    <xf numFmtId="0" fontId="66" fillId="0" borderId="21" xfId="57" applyFont="1" applyBorder="1" applyAlignment="1">
      <alignment horizontal="left" vertical="top" wrapText="1"/>
      <protection/>
    </xf>
    <xf numFmtId="0" fontId="66" fillId="0" borderId="13" xfId="57" applyFont="1" applyBorder="1" applyAlignment="1">
      <alignment horizontal="left" vertical="top" wrapText="1"/>
      <protection/>
    </xf>
    <xf numFmtId="0" fontId="66" fillId="0" borderId="16" xfId="57" applyFont="1" applyBorder="1" applyAlignment="1">
      <alignment horizontal="left" vertical="top" wrapText="1"/>
      <protection/>
    </xf>
    <xf numFmtId="0" fontId="66" fillId="0" borderId="11" xfId="57" applyFont="1" applyBorder="1" applyAlignment="1">
      <alignment horizontal="left" vertical="top" wrapText="1"/>
      <protection/>
    </xf>
    <xf numFmtId="0" fontId="67" fillId="0" borderId="31" xfId="57" applyFont="1" applyBorder="1" applyAlignment="1">
      <alignment horizontal="right" vertical="top"/>
      <protection/>
    </xf>
    <xf numFmtId="0" fontId="67" fillId="0" borderId="33" xfId="57" applyFont="1" applyBorder="1" applyAlignment="1">
      <alignment horizontal="center" vertical="top"/>
      <protection/>
    </xf>
    <xf numFmtId="0" fontId="66" fillId="0" borderId="59" xfId="57" applyFont="1" applyBorder="1" applyAlignment="1">
      <alignment horizontal="left" vertical="top" wrapText="1"/>
      <protection/>
    </xf>
    <xf numFmtId="0" fontId="66" fillId="0" borderId="60" xfId="57" applyFont="1" applyBorder="1" applyAlignment="1">
      <alignment horizontal="left" vertical="top" wrapText="1"/>
      <protection/>
    </xf>
    <xf numFmtId="0" fontId="66" fillId="0" borderId="61" xfId="57" applyFont="1" applyBorder="1" applyAlignment="1">
      <alignment horizontal="left" vertical="top" wrapText="1"/>
      <protection/>
    </xf>
    <xf numFmtId="0" fontId="72" fillId="0" borderId="0" xfId="57" applyFont="1" applyAlignment="1">
      <alignment horizontal="center" vertical="top"/>
      <protection/>
    </xf>
    <xf numFmtId="0" fontId="71" fillId="0" borderId="0" xfId="57" applyFont="1" applyAlignment="1">
      <alignment horizontal="center" vertical="top"/>
      <protection/>
    </xf>
    <xf numFmtId="0" fontId="66" fillId="0" borderId="59" xfId="57" applyFont="1" applyBorder="1" applyAlignment="1">
      <alignment horizontal="justify" vertical="top" wrapText="1"/>
      <protection/>
    </xf>
    <xf numFmtId="0" fontId="66" fillId="0" borderId="60" xfId="57" applyFont="1" applyBorder="1" applyAlignment="1">
      <alignment horizontal="justify" vertical="top" wrapText="1"/>
      <protection/>
    </xf>
    <xf numFmtId="0" fontId="66" fillId="0" borderId="62" xfId="57" applyFont="1" applyBorder="1" applyAlignment="1">
      <alignment horizontal="justify" vertical="top" wrapText="1"/>
      <protection/>
    </xf>
    <xf numFmtId="0" fontId="66" fillId="0" borderId="22" xfId="57" applyFont="1" applyBorder="1" applyAlignment="1">
      <alignment horizontal="justify" vertical="top"/>
      <protection/>
    </xf>
    <xf numFmtId="0" fontId="66" fillId="0" borderId="14" xfId="57" applyFont="1" applyBorder="1" applyAlignment="1">
      <alignment horizontal="justify" vertical="top"/>
      <protection/>
    </xf>
    <xf numFmtId="0" fontId="66" fillId="0" borderId="39" xfId="57" applyFont="1" applyBorder="1" applyAlignment="1">
      <alignment horizontal="justify" vertical="top"/>
      <protection/>
    </xf>
    <xf numFmtId="0" fontId="68" fillId="0" borderId="63" xfId="57" applyFont="1" applyBorder="1" applyAlignment="1">
      <alignment vertical="top"/>
      <protection/>
    </xf>
    <xf numFmtId="0" fontId="68" fillId="0" borderId="14" xfId="57" applyFont="1" applyBorder="1" applyAlignment="1">
      <alignment vertical="top"/>
      <protection/>
    </xf>
    <xf numFmtId="0" fontId="68" fillId="0" borderId="39" xfId="57" applyFont="1" applyBorder="1" applyAlignment="1">
      <alignment vertical="top"/>
      <protection/>
    </xf>
    <xf numFmtId="0" fontId="66" fillId="0" borderId="23" xfId="57" applyFont="1" applyBorder="1" applyAlignment="1">
      <alignment horizontal="justify" vertical="top"/>
      <protection/>
    </xf>
    <xf numFmtId="0" fontId="68" fillId="0" borderId="22" xfId="57" applyFont="1" applyBorder="1" applyAlignment="1">
      <alignment vertical="top" wrapText="1"/>
      <protection/>
    </xf>
    <xf numFmtId="0" fontId="68" fillId="0" borderId="14" xfId="57" applyFont="1" applyBorder="1" applyAlignment="1">
      <alignment vertical="top" wrapText="1"/>
      <protection/>
    </xf>
    <xf numFmtId="0" fontId="68" fillId="0" borderId="39" xfId="57" applyFont="1" applyBorder="1" applyAlignment="1">
      <alignment vertical="top" wrapText="1"/>
      <protection/>
    </xf>
    <xf numFmtId="0" fontId="68" fillId="0" borderId="22" xfId="57" applyFont="1" applyBorder="1" applyAlignment="1">
      <alignment horizontal="justify" vertical="top" wrapText="1"/>
      <protection/>
    </xf>
    <xf numFmtId="0" fontId="68" fillId="0" borderId="14" xfId="57" applyFont="1" applyBorder="1" applyAlignment="1">
      <alignment horizontal="justify" vertical="top" wrapText="1"/>
      <protection/>
    </xf>
    <xf numFmtId="0" fontId="68" fillId="0" borderId="39" xfId="57" applyFont="1" applyBorder="1" applyAlignment="1">
      <alignment horizontal="justify" vertical="top" wrapText="1"/>
      <protection/>
    </xf>
    <xf numFmtId="0" fontId="68" fillId="0" borderId="22" xfId="57" applyFont="1" applyBorder="1" applyAlignment="1">
      <alignment vertical="top"/>
      <protection/>
    </xf>
    <xf numFmtId="0" fontId="68" fillId="0" borderId="26" xfId="57" applyFont="1" applyBorder="1" applyAlignment="1">
      <alignment horizontal="justify" vertical="top" wrapText="1"/>
      <protection/>
    </xf>
    <xf numFmtId="0" fontId="68" fillId="0" borderId="28" xfId="57" applyFont="1" applyBorder="1" applyAlignment="1">
      <alignment horizontal="justify" vertical="top" wrapText="1"/>
      <protection/>
    </xf>
    <xf numFmtId="0" fontId="68" fillId="0" borderId="29" xfId="57" applyFont="1" applyBorder="1" applyAlignment="1">
      <alignment horizontal="justify" vertical="top" wrapText="1"/>
      <protection/>
    </xf>
    <xf numFmtId="0" fontId="73" fillId="0" borderId="0" xfId="57" applyFont="1" applyAlignment="1">
      <alignment horizontal="center" vertical="top"/>
      <protection/>
    </xf>
    <xf numFmtId="0" fontId="67" fillId="0" borderId="0" xfId="57" applyFont="1" applyAlignment="1">
      <alignment horizontal="center" vertical="top"/>
      <protection/>
    </xf>
    <xf numFmtId="0" fontId="74" fillId="0" borderId="14" xfId="57" applyFont="1" applyBorder="1">
      <alignment/>
      <protection/>
    </xf>
    <xf numFmtId="0" fontId="74" fillId="0" borderId="39" xfId="57" applyFont="1" applyBorder="1">
      <alignment/>
      <protection/>
    </xf>
    <xf numFmtId="0" fontId="15" fillId="0" borderId="22" xfId="57" applyFont="1" applyBorder="1" applyAlignment="1">
      <alignment horizontal="left" vertical="top"/>
      <protection/>
    </xf>
    <xf numFmtId="0" fontId="74" fillId="0" borderId="60" xfId="57" applyFont="1" applyBorder="1">
      <alignment/>
      <protection/>
    </xf>
    <xf numFmtId="0" fontId="74" fillId="0" borderId="62" xfId="57" applyFont="1" applyBorder="1">
      <alignment/>
      <protection/>
    </xf>
    <xf numFmtId="0" fontId="15" fillId="0" borderId="22" xfId="57" applyFont="1" applyBorder="1" applyAlignment="1">
      <alignment horizontal="justify" vertical="top" wrapText="1"/>
      <protection/>
    </xf>
    <xf numFmtId="0" fontId="15" fillId="0" borderId="14" xfId="57" applyFont="1" applyBorder="1" applyAlignment="1">
      <alignment horizontal="justify" vertical="top" wrapText="1"/>
      <protection/>
    </xf>
    <xf numFmtId="0" fontId="15" fillId="0" borderId="23" xfId="57" applyFont="1" applyBorder="1" applyAlignment="1">
      <alignment horizontal="justify" vertical="top" wrapText="1"/>
      <protection/>
    </xf>
    <xf numFmtId="0" fontId="66" fillId="0" borderId="13" xfId="57" applyFont="1" applyBorder="1" applyAlignment="1">
      <alignment horizontal="justify" vertical="top" wrapText="1"/>
      <protection/>
    </xf>
    <xf numFmtId="0" fontId="66" fillId="0" borderId="16" xfId="57" applyFont="1" applyBorder="1" applyAlignment="1">
      <alignment horizontal="justify" vertical="top" wrapText="1"/>
      <protection/>
    </xf>
    <xf numFmtId="0" fontId="66" fillId="0" borderId="50" xfId="57" applyFont="1" applyBorder="1" applyAlignment="1">
      <alignment horizontal="justify" vertical="top" wrapText="1"/>
      <protection/>
    </xf>
    <xf numFmtId="0" fontId="15" fillId="0" borderId="19" xfId="57" applyFont="1" applyBorder="1" applyAlignment="1">
      <alignment horizontal="left" vertical="top" wrapText="1"/>
      <protection/>
    </xf>
    <xf numFmtId="0" fontId="15" fillId="0" borderId="24" xfId="57" applyFont="1" applyBorder="1" applyAlignment="1">
      <alignment horizontal="left" vertical="top" wrapText="1"/>
      <protection/>
    </xf>
    <xf numFmtId="0" fontId="0" fillId="0" borderId="13" xfId="57" applyFont="1" applyBorder="1" applyAlignment="1">
      <alignment horizontal="justify" vertical="top" wrapText="1"/>
      <protection/>
    </xf>
    <xf numFmtId="0" fontId="15" fillId="0" borderId="16" xfId="57" applyFont="1" applyBorder="1" applyAlignment="1">
      <alignment horizontal="justify"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69"/>
  <sheetViews>
    <sheetView tabSelected="1" view="pageBreakPreview" zoomScale="70" zoomScaleNormal="64" zoomScaleSheetLayoutView="70" zoomScalePageLayoutView="0" workbookViewId="0" topLeftCell="A1">
      <pane xSplit="8" ySplit="18" topLeftCell="N42" activePane="bottomRight" state="frozen"/>
      <selection pane="topLeft" activeCell="A1" sqref="A1"/>
      <selection pane="topRight" activeCell="G1" sqref="G1"/>
      <selection pane="bottomLeft" activeCell="A19" sqref="A19"/>
      <selection pane="bottomRight" activeCell="R42" sqref="R42"/>
    </sheetView>
  </sheetViews>
  <sheetFormatPr defaultColWidth="9.140625" defaultRowHeight="12.75"/>
  <cols>
    <col min="1" max="1" width="4.421875" style="17" customWidth="1"/>
    <col min="2" max="2" width="11.8515625" style="17" customWidth="1"/>
    <col min="3" max="3" width="5.57421875" style="17" customWidth="1"/>
    <col min="4" max="4" width="7.8515625" style="1" customWidth="1"/>
    <col min="5" max="5" width="24.7109375" style="21" customWidth="1"/>
    <col min="6" max="6" width="8.140625" style="2" customWidth="1"/>
    <col min="7" max="7" width="12.8515625" style="2" customWidth="1"/>
    <col min="8" max="8" width="9.00390625" style="2" customWidth="1"/>
    <col min="9" max="9" width="17.421875" style="1" customWidth="1"/>
    <col min="10" max="10" width="12.00390625" style="1" customWidth="1"/>
    <col min="11" max="11" width="10.421875" style="1" customWidth="1"/>
    <col min="12" max="12" width="11.28125" style="17" customWidth="1"/>
    <col min="13" max="13" width="35.421875" style="1" customWidth="1"/>
    <col min="14" max="14" width="35.57421875" style="1" customWidth="1"/>
    <col min="15" max="15" width="10.57421875" style="2" customWidth="1"/>
    <col min="16" max="16" width="9.7109375" style="2" customWidth="1"/>
    <col min="17" max="17" width="9.57421875" style="2" customWidth="1"/>
    <col min="18" max="18" width="8.140625" style="2" customWidth="1"/>
    <col min="19" max="19" width="9.7109375" style="2" customWidth="1"/>
    <col min="20" max="20" width="8.28125" style="2" customWidth="1"/>
    <col min="21" max="21" width="10.28125" style="2" customWidth="1"/>
    <col min="22" max="22" width="10.140625" style="2" customWidth="1"/>
    <col min="23" max="23" width="10.57421875" style="2" customWidth="1"/>
    <col min="24" max="24" width="10.28125" style="2" customWidth="1"/>
    <col min="25" max="25" width="9.8515625" style="2" customWidth="1"/>
    <col min="26" max="26" width="26.57421875" style="1" customWidth="1"/>
    <col min="27" max="28" width="13.57421875" style="1" customWidth="1"/>
    <col min="29" max="29" width="11.7109375" style="1" customWidth="1"/>
    <col min="30" max="30" width="9.57421875" style="1" customWidth="1"/>
    <col min="31" max="31" width="9.140625" style="1" customWidth="1"/>
    <col min="32" max="32" width="11.28125" style="1" customWidth="1"/>
    <col min="33" max="16384" width="9.140625" style="1" customWidth="1"/>
  </cols>
  <sheetData>
    <row r="1" spans="1:25" ht="30">
      <c r="A1" s="273" t="s">
        <v>0</v>
      </c>
      <c r="B1" s="273"/>
      <c r="C1" s="273"/>
      <c r="D1" s="273"/>
      <c r="E1" s="273"/>
      <c r="F1" s="273"/>
      <c r="G1" s="273"/>
      <c r="H1" s="273"/>
      <c r="I1" s="273"/>
      <c r="J1" s="273"/>
      <c r="K1" s="273"/>
      <c r="L1" s="273"/>
      <c r="M1" s="273"/>
      <c r="N1" s="273"/>
      <c r="O1" s="273"/>
      <c r="P1" s="273"/>
      <c r="Q1" s="273"/>
      <c r="R1" s="273"/>
      <c r="S1" s="273"/>
      <c r="T1" s="273"/>
      <c r="U1" s="273"/>
      <c r="V1" s="273"/>
      <c r="W1" s="273"/>
      <c r="X1" s="273"/>
      <c r="Y1" s="273"/>
    </row>
    <row r="2" ht="6.75" customHeight="1"/>
    <row r="3" spans="1:25" ht="24" customHeight="1">
      <c r="A3" s="274" t="s">
        <v>74</v>
      </c>
      <c r="B3" s="274"/>
      <c r="C3" s="274"/>
      <c r="D3" s="274"/>
      <c r="E3" s="274"/>
      <c r="F3" s="274"/>
      <c r="G3" s="274"/>
      <c r="H3" s="274"/>
      <c r="I3" s="274"/>
      <c r="J3" s="274"/>
      <c r="K3" s="274"/>
      <c r="L3" s="274"/>
      <c r="M3" s="274"/>
      <c r="N3" s="274"/>
      <c r="O3" s="274"/>
      <c r="P3" s="274"/>
      <c r="Q3" s="274"/>
      <c r="R3" s="274"/>
      <c r="S3" s="274"/>
      <c r="T3" s="274"/>
      <c r="U3" s="274"/>
      <c r="V3" s="274"/>
      <c r="W3" s="274"/>
      <c r="X3" s="274"/>
      <c r="Y3" s="274"/>
    </row>
    <row r="4" spans="1:25" ht="17.25" customHeight="1">
      <c r="A4" s="18"/>
      <c r="B4" s="18"/>
      <c r="C4" s="18"/>
      <c r="D4" s="4"/>
      <c r="E4" s="22"/>
      <c r="F4" s="93"/>
      <c r="G4" s="93"/>
      <c r="H4" s="93"/>
      <c r="I4" s="4"/>
      <c r="J4" s="4"/>
      <c r="K4" s="4"/>
      <c r="L4" s="19"/>
      <c r="M4" s="4"/>
      <c r="N4" s="27"/>
      <c r="O4" s="27"/>
      <c r="P4" s="27"/>
      <c r="Q4" s="27"/>
      <c r="R4" s="27"/>
      <c r="S4" s="27"/>
      <c r="T4" s="27"/>
      <c r="U4" s="27"/>
      <c r="V4" s="27"/>
      <c r="W4" s="27"/>
      <c r="X4" s="27"/>
      <c r="Y4" s="27"/>
    </row>
    <row r="5" spans="1:26" ht="18">
      <c r="A5" s="275"/>
      <c r="B5" s="275"/>
      <c r="C5" s="275"/>
      <c r="D5" s="275"/>
      <c r="E5" s="275"/>
      <c r="F5" s="94"/>
      <c r="G5" s="94"/>
      <c r="N5" s="3" t="s">
        <v>1</v>
      </c>
      <c r="O5" s="2" t="s">
        <v>1</v>
      </c>
      <c r="X5" s="20" t="s">
        <v>13</v>
      </c>
      <c r="Y5" s="20"/>
      <c r="Z5" s="20" t="s">
        <v>27</v>
      </c>
    </row>
    <row r="6" spans="1:26" ht="63.75" customHeight="1">
      <c r="A6" s="24" t="s">
        <v>16</v>
      </c>
      <c r="B6" s="279" t="s">
        <v>35</v>
      </c>
      <c r="C6" s="276"/>
      <c r="D6" s="31" t="s">
        <v>55</v>
      </c>
      <c r="E6" s="24" t="s">
        <v>2</v>
      </c>
      <c r="F6" s="28" t="s">
        <v>4</v>
      </c>
      <c r="G6" s="24" t="s">
        <v>14</v>
      </c>
      <c r="H6" s="268" t="s">
        <v>26</v>
      </c>
      <c r="I6" s="29" t="s">
        <v>17</v>
      </c>
      <c r="J6" s="280" t="s">
        <v>41</v>
      </c>
      <c r="K6" s="281"/>
      <c r="L6" s="282"/>
      <c r="M6" s="28" t="s">
        <v>3</v>
      </c>
      <c r="N6" s="28" t="s">
        <v>268</v>
      </c>
      <c r="O6" s="29" t="s">
        <v>51</v>
      </c>
      <c r="P6" s="271" t="s">
        <v>52</v>
      </c>
      <c r="Q6" s="272"/>
      <c r="R6" s="272"/>
      <c r="S6" s="272"/>
      <c r="T6" s="272"/>
      <c r="U6" s="272"/>
      <c r="V6" s="272"/>
      <c r="W6" s="268" t="s">
        <v>43</v>
      </c>
      <c r="X6" s="276" t="s">
        <v>53</v>
      </c>
      <c r="Y6" s="268" t="s">
        <v>44</v>
      </c>
      <c r="Z6" s="262" t="s">
        <v>20</v>
      </c>
    </row>
    <row r="7" spans="1:26" ht="18" customHeight="1">
      <c r="A7" s="8" t="s">
        <v>1</v>
      </c>
      <c r="B7" s="8" t="s">
        <v>36</v>
      </c>
      <c r="C7" s="8" t="s">
        <v>37</v>
      </c>
      <c r="D7" s="25"/>
      <c r="E7" s="25" t="s">
        <v>1</v>
      </c>
      <c r="F7" s="25"/>
      <c r="G7" s="25"/>
      <c r="H7" s="269"/>
      <c r="I7" s="8" t="s">
        <v>1</v>
      </c>
      <c r="J7" s="8" t="s">
        <v>7</v>
      </c>
      <c r="K7" s="268" t="s">
        <v>5</v>
      </c>
      <c r="L7" s="34" t="s">
        <v>6</v>
      </c>
      <c r="M7" s="6"/>
      <c r="N7" s="7" t="s">
        <v>1</v>
      </c>
      <c r="O7" s="32"/>
      <c r="P7" s="260" t="s">
        <v>7</v>
      </c>
      <c r="Q7" s="261"/>
      <c r="R7" s="265" t="s">
        <v>8</v>
      </c>
      <c r="S7" s="261"/>
      <c r="T7" s="265" t="s">
        <v>9</v>
      </c>
      <c r="U7" s="261"/>
      <c r="V7" s="266" t="s">
        <v>19</v>
      </c>
      <c r="W7" s="269"/>
      <c r="X7" s="277"/>
      <c r="Y7" s="269"/>
      <c r="Z7" s="263"/>
    </row>
    <row r="8" spans="1:26" ht="21" customHeight="1">
      <c r="A8" s="10"/>
      <c r="B8" s="10"/>
      <c r="C8" s="10"/>
      <c r="D8" s="10" t="s">
        <v>1</v>
      </c>
      <c r="E8" s="10"/>
      <c r="F8" s="10"/>
      <c r="G8" s="11"/>
      <c r="H8" s="270"/>
      <c r="I8" s="11"/>
      <c r="J8" s="11"/>
      <c r="K8" s="270"/>
      <c r="L8" s="12"/>
      <c r="M8" s="11"/>
      <c r="N8" s="11"/>
      <c r="O8" s="33"/>
      <c r="P8" s="14" t="s">
        <v>10</v>
      </c>
      <c r="Q8" s="14" t="s">
        <v>11</v>
      </c>
      <c r="R8" s="13" t="s">
        <v>10</v>
      </c>
      <c r="S8" s="14" t="s">
        <v>11</v>
      </c>
      <c r="T8" s="13" t="s">
        <v>10</v>
      </c>
      <c r="U8" s="14" t="s">
        <v>11</v>
      </c>
      <c r="V8" s="267"/>
      <c r="W8" s="270"/>
      <c r="X8" s="278"/>
      <c r="Y8" s="270"/>
      <c r="Z8" s="264"/>
    </row>
    <row r="9" spans="1:26" ht="19.5" customHeight="1">
      <c r="A9" s="23">
        <v>1</v>
      </c>
      <c r="B9" s="9">
        <v>2</v>
      </c>
      <c r="C9" s="9">
        <v>3</v>
      </c>
      <c r="D9" s="9">
        <v>4</v>
      </c>
      <c r="E9" s="23">
        <v>5</v>
      </c>
      <c r="F9" s="23">
        <v>6</v>
      </c>
      <c r="G9" s="23">
        <v>7</v>
      </c>
      <c r="H9" s="23">
        <v>8</v>
      </c>
      <c r="I9" s="26">
        <v>9</v>
      </c>
      <c r="J9" s="26">
        <v>10</v>
      </c>
      <c r="K9" s="23">
        <v>11</v>
      </c>
      <c r="L9" s="9">
        <v>12</v>
      </c>
      <c r="M9" s="26">
        <v>13</v>
      </c>
      <c r="N9" s="26">
        <v>14</v>
      </c>
      <c r="O9" s="23">
        <v>15</v>
      </c>
      <c r="P9" s="15">
        <v>16</v>
      </c>
      <c r="Q9" s="23">
        <v>17</v>
      </c>
      <c r="R9" s="26">
        <v>18</v>
      </c>
      <c r="S9" s="23">
        <v>19</v>
      </c>
      <c r="T9" s="15">
        <v>20</v>
      </c>
      <c r="U9" s="23">
        <v>21</v>
      </c>
      <c r="V9" s="9">
        <v>22</v>
      </c>
      <c r="W9" s="9">
        <v>23</v>
      </c>
      <c r="X9" s="9">
        <v>24</v>
      </c>
      <c r="Y9" s="23">
        <v>25</v>
      </c>
      <c r="Z9" s="16">
        <v>26</v>
      </c>
    </row>
    <row r="10" spans="1:26" ht="21" customHeight="1" thickBot="1">
      <c r="A10" s="35" t="s">
        <v>21</v>
      </c>
      <c r="B10" s="35"/>
      <c r="C10" s="35"/>
      <c r="D10" s="35"/>
      <c r="E10" s="36"/>
      <c r="F10" s="37"/>
      <c r="G10" s="37"/>
      <c r="H10" s="37"/>
      <c r="I10" s="37"/>
      <c r="J10" s="37"/>
      <c r="K10" s="38"/>
      <c r="L10" s="37"/>
      <c r="M10" s="37"/>
      <c r="N10" s="39"/>
      <c r="O10" s="37"/>
      <c r="P10" s="37"/>
      <c r="Q10" s="37"/>
      <c r="R10" s="37"/>
      <c r="S10" s="37"/>
      <c r="T10" s="37"/>
      <c r="U10" s="37"/>
      <c r="V10" s="37"/>
      <c r="W10" s="37"/>
      <c r="X10" s="37"/>
      <c r="Y10" s="37"/>
      <c r="Z10" s="40"/>
    </row>
    <row r="11" spans="1:26" ht="12.75" customHeight="1" hidden="1">
      <c r="A11" s="41"/>
      <c r="B11" s="41"/>
      <c r="C11" s="41"/>
      <c r="D11" s="42"/>
      <c r="E11" s="42"/>
      <c r="F11" s="38"/>
      <c r="G11" s="38"/>
      <c r="H11" s="38"/>
      <c r="I11" s="43"/>
      <c r="J11" s="43"/>
      <c r="K11" s="38"/>
      <c r="L11" s="44"/>
      <c r="M11" s="38"/>
      <c r="N11" s="45"/>
      <c r="O11" s="38"/>
      <c r="P11" s="38"/>
      <c r="Q11" s="38"/>
      <c r="R11" s="38"/>
      <c r="S11" s="38"/>
      <c r="T11" s="38"/>
      <c r="U11" s="38"/>
      <c r="V11" s="38"/>
      <c r="W11" s="44"/>
      <c r="X11" s="44"/>
      <c r="Y11" s="38"/>
      <c r="Z11" s="46"/>
    </row>
    <row r="12" spans="1:26" ht="12.75" customHeight="1" hidden="1">
      <c r="A12" s="47"/>
      <c r="B12" s="48"/>
      <c r="C12" s="48"/>
      <c r="D12" s="49"/>
      <c r="E12" s="49"/>
      <c r="F12" s="51"/>
      <c r="G12" s="50"/>
      <c r="H12" s="51"/>
      <c r="I12" s="50"/>
      <c r="J12" s="50"/>
      <c r="K12" s="51"/>
      <c r="L12" s="52"/>
      <c r="M12" s="52"/>
      <c r="N12" s="53"/>
      <c r="O12" s="52"/>
      <c r="P12" s="51"/>
      <c r="Q12" s="52"/>
      <c r="R12" s="51"/>
      <c r="S12" s="52"/>
      <c r="T12" s="51"/>
      <c r="U12" s="52"/>
      <c r="V12" s="52"/>
      <c r="W12" s="52"/>
      <c r="X12" s="52"/>
      <c r="Y12" s="51"/>
      <c r="Z12" s="54"/>
    </row>
    <row r="13" spans="1:26" ht="12.75" customHeight="1" hidden="1">
      <c r="A13" s="47"/>
      <c r="B13" s="48"/>
      <c r="C13" s="48"/>
      <c r="D13" s="49"/>
      <c r="E13" s="49"/>
      <c r="F13" s="51"/>
      <c r="G13" s="50"/>
      <c r="H13" s="51"/>
      <c r="I13" s="50"/>
      <c r="J13" s="50"/>
      <c r="K13" s="51"/>
      <c r="L13" s="52"/>
      <c r="M13" s="52"/>
      <c r="N13" s="53"/>
      <c r="O13" s="52"/>
      <c r="P13" s="51"/>
      <c r="Q13" s="52"/>
      <c r="R13" s="51"/>
      <c r="S13" s="52"/>
      <c r="T13" s="51"/>
      <c r="U13" s="52"/>
      <c r="V13" s="52"/>
      <c r="W13" s="52"/>
      <c r="X13" s="52"/>
      <c r="Y13" s="51"/>
      <c r="Z13" s="54"/>
    </row>
    <row r="14" spans="1:26" ht="12.75" customHeight="1" hidden="1">
      <c r="A14" s="47"/>
      <c r="B14" s="48"/>
      <c r="C14" s="48"/>
      <c r="D14" s="49"/>
      <c r="E14" s="49"/>
      <c r="F14" s="51"/>
      <c r="G14" s="50"/>
      <c r="H14" s="51"/>
      <c r="I14" s="50"/>
      <c r="J14" s="50"/>
      <c r="K14" s="51"/>
      <c r="L14" s="52"/>
      <c r="M14" s="52"/>
      <c r="N14" s="53"/>
      <c r="O14" s="52"/>
      <c r="P14" s="51"/>
      <c r="Q14" s="52"/>
      <c r="R14" s="51"/>
      <c r="S14" s="52"/>
      <c r="T14" s="51"/>
      <c r="U14" s="52"/>
      <c r="V14" s="52"/>
      <c r="W14" s="52"/>
      <c r="X14" s="52"/>
      <c r="Y14" s="51"/>
      <c r="Z14" s="54"/>
    </row>
    <row r="15" spans="1:26" ht="12.75" customHeight="1" hidden="1">
      <c r="A15" s="47"/>
      <c r="B15" s="48"/>
      <c r="C15" s="48"/>
      <c r="D15" s="49"/>
      <c r="E15" s="49"/>
      <c r="F15" s="51"/>
      <c r="G15" s="50"/>
      <c r="H15" s="51"/>
      <c r="I15" s="50"/>
      <c r="J15" s="50"/>
      <c r="K15" s="51"/>
      <c r="L15" s="52"/>
      <c r="M15" s="52"/>
      <c r="N15" s="53"/>
      <c r="O15" s="52"/>
      <c r="P15" s="51"/>
      <c r="Q15" s="52"/>
      <c r="R15" s="51"/>
      <c r="S15" s="52"/>
      <c r="T15" s="51"/>
      <c r="U15" s="52"/>
      <c r="V15" s="52"/>
      <c r="W15" s="52"/>
      <c r="X15" s="52"/>
      <c r="Y15" s="51"/>
      <c r="Z15" s="54"/>
    </row>
    <row r="16" spans="1:26" ht="12.75" customHeight="1" hidden="1">
      <c r="A16" s="47"/>
      <c r="B16" s="48"/>
      <c r="C16" s="48"/>
      <c r="D16" s="49"/>
      <c r="E16" s="49"/>
      <c r="F16" s="51"/>
      <c r="G16" s="50"/>
      <c r="H16" s="51"/>
      <c r="I16" s="50"/>
      <c r="J16" s="50"/>
      <c r="K16" s="51"/>
      <c r="L16" s="52"/>
      <c r="M16" s="52"/>
      <c r="N16" s="53"/>
      <c r="O16" s="52"/>
      <c r="P16" s="51"/>
      <c r="Q16" s="52"/>
      <c r="R16" s="51"/>
      <c r="S16" s="52"/>
      <c r="T16" s="51"/>
      <c r="U16" s="52"/>
      <c r="V16" s="52"/>
      <c r="W16" s="52"/>
      <c r="X16" s="52"/>
      <c r="Y16" s="51"/>
      <c r="Z16" s="54"/>
    </row>
    <row r="17" spans="1:26" ht="12.75" customHeight="1" hidden="1">
      <c r="A17" s="47"/>
      <c r="B17" s="48"/>
      <c r="C17" s="48"/>
      <c r="D17" s="49"/>
      <c r="E17" s="49"/>
      <c r="F17" s="51"/>
      <c r="G17" s="50"/>
      <c r="H17" s="51"/>
      <c r="I17" s="50"/>
      <c r="J17" s="50"/>
      <c r="K17" s="51"/>
      <c r="L17" s="52"/>
      <c r="M17" s="52"/>
      <c r="N17" s="53"/>
      <c r="O17" s="52"/>
      <c r="P17" s="51"/>
      <c r="Q17" s="52"/>
      <c r="R17" s="51"/>
      <c r="S17" s="52"/>
      <c r="T17" s="51"/>
      <c r="U17" s="52"/>
      <c r="V17" s="52"/>
      <c r="W17" s="52"/>
      <c r="X17" s="52"/>
      <c r="Y17" s="51"/>
      <c r="Z17" s="54"/>
    </row>
    <row r="18" spans="1:26" ht="12.75" customHeight="1" hidden="1">
      <c r="A18" s="47"/>
      <c r="B18" s="48"/>
      <c r="C18" s="48"/>
      <c r="D18" s="49"/>
      <c r="E18" s="49"/>
      <c r="F18" s="51"/>
      <c r="G18" s="50"/>
      <c r="H18" s="51"/>
      <c r="I18" s="50"/>
      <c r="J18" s="50"/>
      <c r="K18" s="51"/>
      <c r="L18" s="52"/>
      <c r="M18" s="52"/>
      <c r="N18" s="53"/>
      <c r="O18" s="52"/>
      <c r="P18" s="51"/>
      <c r="Q18" s="52"/>
      <c r="R18" s="51"/>
      <c r="S18" s="52"/>
      <c r="T18" s="51"/>
      <c r="U18" s="52"/>
      <c r="V18" s="52"/>
      <c r="W18" s="52"/>
      <c r="X18" s="52"/>
      <c r="Y18" s="51"/>
      <c r="Z18" s="54"/>
    </row>
    <row r="19" spans="1:29" ht="111" customHeight="1">
      <c r="A19" s="97">
        <v>1</v>
      </c>
      <c r="B19" s="97"/>
      <c r="C19" s="97"/>
      <c r="D19" s="212">
        <v>8813</v>
      </c>
      <c r="E19" s="210" t="s">
        <v>30</v>
      </c>
      <c r="F19" s="212" t="s">
        <v>15</v>
      </c>
      <c r="G19" s="212" t="s">
        <v>12</v>
      </c>
      <c r="H19" s="210" t="s">
        <v>28</v>
      </c>
      <c r="I19" s="211" t="s">
        <v>263</v>
      </c>
      <c r="J19" s="98">
        <v>2846.515</v>
      </c>
      <c r="K19" s="215">
        <v>11790.413</v>
      </c>
      <c r="L19" s="99">
        <f>K19+J19</f>
        <v>14636.928</v>
      </c>
      <c r="M19" s="213" t="s">
        <v>271</v>
      </c>
      <c r="N19" s="224" t="s">
        <v>272</v>
      </c>
      <c r="O19" s="100">
        <v>50</v>
      </c>
      <c r="P19" s="100">
        <v>0</v>
      </c>
      <c r="Q19" s="100">
        <v>0</v>
      </c>
      <c r="R19" s="100">
        <v>0</v>
      </c>
      <c r="S19" s="100">
        <v>0</v>
      </c>
      <c r="T19" s="100">
        <v>0</v>
      </c>
      <c r="U19" s="100">
        <v>0</v>
      </c>
      <c r="V19" s="101">
        <f>Q19*1</f>
        <v>0</v>
      </c>
      <c r="W19" s="102">
        <v>0</v>
      </c>
      <c r="X19" s="100">
        <v>0</v>
      </c>
      <c r="Y19" s="214">
        <v>0</v>
      </c>
      <c r="Z19" s="208" t="s">
        <v>56</v>
      </c>
      <c r="AA19" s="103"/>
      <c r="AB19" s="103"/>
      <c r="AC19" s="104"/>
    </row>
    <row r="20" spans="1:29" ht="64.5" customHeight="1">
      <c r="A20" s="57">
        <v>2</v>
      </c>
      <c r="B20" s="57" t="s">
        <v>38</v>
      </c>
      <c r="C20" s="57"/>
      <c r="D20" s="57">
        <v>8814</v>
      </c>
      <c r="E20" s="60" t="s">
        <v>23</v>
      </c>
      <c r="F20" s="57" t="s">
        <v>15</v>
      </c>
      <c r="G20" s="57" t="s">
        <v>12</v>
      </c>
      <c r="H20" s="61">
        <v>68</v>
      </c>
      <c r="I20" s="55" t="s">
        <v>32</v>
      </c>
      <c r="J20" s="59">
        <v>80</v>
      </c>
      <c r="K20" s="59" t="s">
        <v>50</v>
      </c>
      <c r="L20" s="63">
        <f>J20*1</f>
        <v>80</v>
      </c>
      <c r="M20" s="70" t="s">
        <v>275</v>
      </c>
      <c r="N20" s="70" t="s">
        <v>276</v>
      </c>
      <c r="O20" s="59">
        <v>34.161</v>
      </c>
      <c r="P20" s="59">
        <v>45.839</v>
      </c>
      <c r="Q20" s="59">
        <v>0</v>
      </c>
      <c r="R20" s="59">
        <v>0</v>
      </c>
      <c r="S20" s="74">
        <f>Q20*1</f>
        <v>0</v>
      </c>
      <c r="T20" s="74">
        <f aca="true" t="shared" si="0" ref="T20:U23">R20+P20</f>
        <v>45.839</v>
      </c>
      <c r="U20" s="59">
        <f t="shared" si="0"/>
        <v>0</v>
      </c>
      <c r="V20" s="76">
        <f>U20+T20</f>
        <v>45.839</v>
      </c>
      <c r="W20" s="63">
        <v>0</v>
      </c>
      <c r="X20" s="63">
        <v>0</v>
      </c>
      <c r="Y20" s="59">
        <v>0</v>
      </c>
      <c r="Z20" s="64" t="s">
        <v>46</v>
      </c>
      <c r="AA20" s="105"/>
      <c r="AB20" s="107" t="e">
        <f>#REF!+#REF!</f>
        <v>#REF!</v>
      </c>
      <c r="AC20" s="106"/>
    </row>
    <row r="21" spans="1:29" ht="71.25" customHeight="1">
      <c r="A21" s="218">
        <v>3</v>
      </c>
      <c r="B21" s="24" t="s">
        <v>54</v>
      </c>
      <c r="C21" s="24"/>
      <c r="D21" s="218">
        <v>8816</v>
      </c>
      <c r="E21" s="209" t="s">
        <v>29</v>
      </c>
      <c r="F21" s="218" t="s">
        <v>15</v>
      </c>
      <c r="G21" s="218" t="s">
        <v>12</v>
      </c>
      <c r="H21" s="216" t="s">
        <v>28</v>
      </c>
      <c r="I21" s="29" t="s">
        <v>42</v>
      </c>
      <c r="J21" s="217">
        <v>548.5</v>
      </c>
      <c r="K21" s="217" t="s">
        <v>50</v>
      </c>
      <c r="L21" s="217">
        <f>J21*1</f>
        <v>548.5</v>
      </c>
      <c r="M21" s="65" t="s">
        <v>273</v>
      </c>
      <c r="N21" s="220" t="s">
        <v>274</v>
      </c>
      <c r="O21" s="85">
        <v>375</v>
      </c>
      <c r="P21" s="85">
        <v>173.5</v>
      </c>
      <c r="Q21" s="85">
        <v>0</v>
      </c>
      <c r="R21" s="85">
        <v>0</v>
      </c>
      <c r="S21" s="90">
        <f>Q21*1</f>
        <v>0</v>
      </c>
      <c r="T21" s="90">
        <f t="shared" si="0"/>
        <v>173.5</v>
      </c>
      <c r="U21" s="85">
        <f t="shared" si="0"/>
        <v>0</v>
      </c>
      <c r="V21" s="88">
        <f>U21+T21</f>
        <v>173.5</v>
      </c>
      <c r="W21" s="86">
        <v>0</v>
      </c>
      <c r="X21" s="85">
        <v>0</v>
      </c>
      <c r="Y21" s="217">
        <v>0</v>
      </c>
      <c r="Z21" s="219" t="s">
        <v>46</v>
      </c>
      <c r="AA21" s="105"/>
      <c r="AB21" s="56"/>
      <c r="AC21" s="106"/>
    </row>
    <row r="22" spans="1:29" ht="263.25" customHeight="1">
      <c r="A22" s="57">
        <v>4</v>
      </c>
      <c r="B22" s="57"/>
      <c r="C22" s="57"/>
      <c r="D22" s="57">
        <v>3110</v>
      </c>
      <c r="E22" s="66" t="s">
        <v>57</v>
      </c>
      <c r="F22" s="57" t="s">
        <v>15</v>
      </c>
      <c r="G22" s="57" t="s">
        <v>12</v>
      </c>
      <c r="H22" s="61" t="s">
        <v>59</v>
      </c>
      <c r="I22" s="61" t="s">
        <v>58</v>
      </c>
      <c r="J22" s="74">
        <v>49.988</v>
      </c>
      <c r="K22" s="58"/>
      <c r="L22" s="63">
        <f>J22*1</f>
        <v>49.988</v>
      </c>
      <c r="M22" s="70" t="s">
        <v>308</v>
      </c>
      <c r="N22" s="70" t="s">
        <v>309</v>
      </c>
      <c r="O22" s="74">
        <v>20</v>
      </c>
      <c r="P22" s="74">
        <v>29.988</v>
      </c>
      <c r="Q22" s="74">
        <v>0</v>
      </c>
      <c r="R22" s="74">
        <v>0</v>
      </c>
      <c r="S22" s="74">
        <f aca="true" t="shared" si="1" ref="S22:S32">Q22*1</f>
        <v>0</v>
      </c>
      <c r="T22" s="74">
        <f t="shared" si="0"/>
        <v>29.988</v>
      </c>
      <c r="U22" s="59">
        <f t="shared" si="0"/>
        <v>0</v>
      </c>
      <c r="V22" s="76">
        <f aca="true" t="shared" si="2" ref="V22:V29">U22+T22</f>
        <v>29.988</v>
      </c>
      <c r="W22" s="59">
        <v>0</v>
      </c>
      <c r="X22" s="59">
        <v>0</v>
      </c>
      <c r="Y22" s="89">
        <v>0</v>
      </c>
      <c r="Z22" s="64" t="s">
        <v>46</v>
      </c>
      <c r="AA22" s="105"/>
      <c r="AB22" s="56"/>
      <c r="AC22" s="106"/>
    </row>
    <row r="23" spans="1:29" ht="126" customHeight="1">
      <c r="A23" s="57">
        <v>5</v>
      </c>
      <c r="B23" s="57"/>
      <c r="C23" s="57"/>
      <c r="D23" s="57">
        <v>3149</v>
      </c>
      <c r="E23" s="75" t="s">
        <v>60</v>
      </c>
      <c r="F23" s="57" t="s">
        <v>15</v>
      </c>
      <c r="G23" s="57" t="s">
        <v>12</v>
      </c>
      <c r="H23" s="61" t="s">
        <v>48</v>
      </c>
      <c r="I23" s="77" t="s">
        <v>69</v>
      </c>
      <c r="J23" s="78">
        <v>99.8</v>
      </c>
      <c r="K23" s="58"/>
      <c r="L23" s="59">
        <f>J23*1</f>
        <v>99.8</v>
      </c>
      <c r="M23" s="222" t="s">
        <v>311</v>
      </c>
      <c r="N23" s="221" t="s">
        <v>310</v>
      </c>
      <c r="O23" s="59">
        <v>30</v>
      </c>
      <c r="P23" s="59">
        <v>69.8</v>
      </c>
      <c r="Q23" s="74">
        <v>0</v>
      </c>
      <c r="R23" s="74">
        <v>0</v>
      </c>
      <c r="S23" s="74">
        <f t="shared" si="1"/>
        <v>0</v>
      </c>
      <c r="T23" s="74">
        <f t="shared" si="0"/>
        <v>69.8</v>
      </c>
      <c r="U23" s="59">
        <f t="shared" si="0"/>
        <v>0</v>
      </c>
      <c r="V23" s="76">
        <f t="shared" si="2"/>
        <v>69.8</v>
      </c>
      <c r="W23" s="59">
        <v>0</v>
      </c>
      <c r="X23" s="59">
        <v>0</v>
      </c>
      <c r="Y23" s="59">
        <v>0</v>
      </c>
      <c r="Z23" s="64" t="s">
        <v>46</v>
      </c>
      <c r="AA23" s="105"/>
      <c r="AB23" s="56"/>
      <c r="AC23" s="106"/>
    </row>
    <row r="24" spans="1:29" ht="75">
      <c r="A24" s="57">
        <v>6</v>
      </c>
      <c r="B24" s="57" t="s">
        <v>82</v>
      </c>
      <c r="C24" s="57"/>
      <c r="D24" s="79">
        <v>3150</v>
      </c>
      <c r="E24" s="75" t="s">
        <v>61</v>
      </c>
      <c r="F24" s="57" t="s">
        <v>15</v>
      </c>
      <c r="G24" s="57" t="s">
        <v>12</v>
      </c>
      <c r="H24" s="61" t="s">
        <v>78</v>
      </c>
      <c r="I24" s="81" t="s">
        <v>70</v>
      </c>
      <c r="J24" s="78">
        <v>24.988</v>
      </c>
      <c r="K24" s="58"/>
      <c r="L24" s="59">
        <f aca="true" t="shared" si="3" ref="L24:L32">J24*1</f>
        <v>24.988</v>
      </c>
      <c r="M24" s="70" t="s">
        <v>277</v>
      </c>
      <c r="N24" s="70" t="s">
        <v>278</v>
      </c>
      <c r="O24" s="59">
        <v>10</v>
      </c>
      <c r="P24" s="59">
        <v>14.988</v>
      </c>
      <c r="Q24" s="74">
        <v>0</v>
      </c>
      <c r="R24" s="74">
        <v>0</v>
      </c>
      <c r="S24" s="74">
        <f t="shared" si="1"/>
        <v>0</v>
      </c>
      <c r="T24" s="74">
        <f>P24+R24</f>
        <v>14.988</v>
      </c>
      <c r="U24" s="59">
        <f aca="true" t="shared" si="4" ref="U24:U29">S24+Q24</f>
        <v>0</v>
      </c>
      <c r="V24" s="76">
        <f t="shared" si="2"/>
        <v>14.988</v>
      </c>
      <c r="W24" s="59">
        <v>0</v>
      </c>
      <c r="X24" s="59">
        <v>0</v>
      </c>
      <c r="Y24" s="59">
        <v>0</v>
      </c>
      <c r="Z24" s="64" t="s">
        <v>46</v>
      </c>
      <c r="AA24" s="105"/>
      <c r="AB24" s="56"/>
      <c r="AC24" s="106"/>
    </row>
    <row r="25" spans="1:29" ht="75">
      <c r="A25" s="57">
        <v>7</v>
      </c>
      <c r="B25" s="57" t="s">
        <v>1</v>
      </c>
      <c r="C25" s="57"/>
      <c r="D25" s="80">
        <v>3152</v>
      </c>
      <c r="E25" s="75" t="s">
        <v>62</v>
      </c>
      <c r="F25" s="57" t="s">
        <v>15</v>
      </c>
      <c r="G25" s="57" t="s">
        <v>12</v>
      </c>
      <c r="H25" s="61" t="s">
        <v>59</v>
      </c>
      <c r="I25" s="81" t="s">
        <v>71</v>
      </c>
      <c r="J25" s="78">
        <v>59.99</v>
      </c>
      <c r="K25" s="58"/>
      <c r="L25" s="59">
        <f t="shared" si="3"/>
        <v>59.99</v>
      </c>
      <c r="M25" s="223" t="s">
        <v>312</v>
      </c>
      <c r="N25" s="70" t="s">
        <v>313</v>
      </c>
      <c r="O25" s="59">
        <v>25</v>
      </c>
      <c r="P25" s="59">
        <v>34.99</v>
      </c>
      <c r="Q25" s="74">
        <v>0</v>
      </c>
      <c r="R25" s="74">
        <v>0</v>
      </c>
      <c r="S25" s="74">
        <f t="shared" si="1"/>
        <v>0</v>
      </c>
      <c r="T25" s="74">
        <f>R25+P25</f>
        <v>34.99</v>
      </c>
      <c r="U25" s="59">
        <f t="shared" si="4"/>
        <v>0</v>
      </c>
      <c r="V25" s="76">
        <f t="shared" si="2"/>
        <v>34.99</v>
      </c>
      <c r="W25" s="59">
        <v>0</v>
      </c>
      <c r="X25" s="59">
        <v>0</v>
      </c>
      <c r="Y25" s="59">
        <v>0</v>
      </c>
      <c r="Z25" s="64" t="s">
        <v>46</v>
      </c>
      <c r="AA25" s="105"/>
      <c r="AB25" s="56"/>
      <c r="AC25" s="106"/>
    </row>
    <row r="26" spans="1:29" ht="75">
      <c r="A26" s="57">
        <v>8</v>
      </c>
      <c r="B26" s="24" t="s">
        <v>83</v>
      </c>
      <c r="C26" s="57"/>
      <c r="D26" s="79">
        <v>3153</v>
      </c>
      <c r="E26" s="75" t="s">
        <v>63</v>
      </c>
      <c r="F26" s="57" t="s">
        <v>15</v>
      </c>
      <c r="G26" s="57" t="s">
        <v>12</v>
      </c>
      <c r="H26" s="61" t="s">
        <v>75</v>
      </c>
      <c r="I26" s="81" t="s">
        <v>70</v>
      </c>
      <c r="J26" s="78">
        <v>19.97</v>
      </c>
      <c r="K26" s="58"/>
      <c r="L26" s="59">
        <f t="shared" si="3"/>
        <v>19.97</v>
      </c>
      <c r="M26" s="70" t="s">
        <v>315</v>
      </c>
      <c r="N26" s="70" t="s">
        <v>314</v>
      </c>
      <c r="O26" s="59">
        <v>7.5</v>
      </c>
      <c r="P26" s="59">
        <v>12.47</v>
      </c>
      <c r="Q26" s="74">
        <v>0</v>
      </c>
      <c r="R26" s="74">
        <v>0</v>
      </c>
      <c r="S26" s="74">
        <f t="shared" si="1"/>
        <v>0</v>
      </c>
      <c r="T26" s="74">
        <f>R26+P26</f>
        <v>12.47</v>
      </c>
      <c r="U26" s="59">
        <f t="shared" si="4"/>
        <v>0</v>
      </c>
      <c r="V26" s="92">
        <f t="shared" si="2"/>
        <v>12.47</v>
      </c>
      <c r="W26" s="59">
        <v>0</v>
      </c>
      <c r="X26" s="59">
        <v>0</v>
      </c>
      <c r="Y26" s="59">
        <v>0</v>
      </c>
      <c r="Z26" s="64" t="s">
        <v>46</v>
      </c>
      <c r="AA26" s="105"/>
      <c r="AB26" s="56"/>
      <c r="AC26" s="106"/>
    </row>
    <row r="27" spans="1:29" ht="75">
      <c r="A27" s="57">
        <v>9</v>
      </c>
      <c r="B27" s="24" t="s">
        <v>84</v>
      </c>
      <c r="C27" s="57"/>
      <c r="D27" s="79">
        <v>3160</v>
      </c>
      <c r="E27" s="75" t="s">
        <v>64</v>
      </c>
      <c r="F27" s="57" t="s">
        <v>15</v>
      </c>
      <c r="G27" s="57" t="s">
        <v>12</v>
      </c>
      <c r="H27" s="61" t="s">
        <v>76</v>
      </c>
      <c r="I27" s="77" t="s">
        <v>70</v>
      </c>
      <c r="J27" s="78">
        <v>49.935</v>
      </c>
      <c r="K27" s="58"/>
      <c r="L27" s="59">
        <f t="shared" si="3"/>
        <v>49.935</v>
      </c>
      <c r="M27" s="221" t="s">
        <v>316</v>
      </c>
      <c r="N27" s="225" t="s">
        <v>317</v>
      </c>
      <c r="O27" s="59">
        <v>20</v>
      </c>
      <c r="P27" s="59">
        <v>29.935</v>
      </c>
      <c r="Q27" s="74">
        <v>0</v>
      </c>
      <c r="R27" s="74">
        <v>0</v>
      </c>
      <c r="S27" s="74">
        <f t="shared" si="1"/>
        <v>0</v>
      </c>
      <c r="T27" s="74">
        <f>R27+P27</f>
        <v>29.935</v>
      </c>
      <c r="U27" s="59">
        <f t="shared" si="4"/>
        <v>0</v>
      </c>
      <c r="V27" s="92">
        <f t="shared" si="2"/>
        <v>29.935</v>
      </c>
      <c r="W27" s="59">
        <v>0</v>
      </c>
      <c r="X27" s="59">
        <v>0</v>
      </c>
      <c r="Y27" s="59">
        <v>0</v>
      </c>
      <c r="Z27" s="64" t="s">
        <v>46</v>
      </c>
      <c r="AA27" s="105"/>
      <c r="AB27" s="56"/>
      <c r="AC27" s="106"/>
    </row>
    <row r="28" spans="1:29" ht="75">
      <c r="A28" s="57">
        <v>10</v>
      </c>
      <c r="B28" s="24" t="s">
        <v>86</v>
      </c>
      <c r="C28" s="57"/>
      <c r="D28" s="80">
        <v>3161</v>
      </c>
      <c r="E28" s="75" t="s">
        <v>65</v>
      </c>
      <c r="F28" s="57" t="s">
        <v>15</v>
      </c>
      <c r="G28" s="57" t="s">
        <v>12</v>
      </c>
      <c r="H28" s="61" t="s">
        <v>78</v>
      </c>
      <c r="I28" s="77" t="s">
        <v>72</v>
      </c>
      <c r="J28" s="78">
        <v>74.998</v>
      </c>
      <c r="K28" s="58"/>
      <c r="L28" s="59">
        <f t="shared" si="3"/>
        <v>74.998</v>
      </c>
      <c r="M28" s="220" t="s">
        <v>318</v>
      </c>
      <c r="N28" s="220" t="s">
        <v>318</v>
      </c>
      <c r="O28" s="59">
        <v>30</v>
      </c>
      <c r="P28" s="59">
        <v>44.998</v>
      </c>
      <c r="Q28" s="74">
        <v>0</v>
      </c>
      <c r="R28" s="74">
        <v>0</v>
      </c>
      <c r="S28" s="74">
        <f t="shared" si="1"/>
        <v>0</v>
      </c>
      <c r="T28" s="74">
        <f>R28+P28</f>
        <v>44.998</v>
      </c>
      <c r="U28" s="59">
        <f t="shared" si="4"/>
        <v>0</v>
      </c>
      <c r="V28" s="76">
        <f t="shared" si="2"/>
        <v>44.998</v>
      </c>
      <c r="W28" s="59">
        <v>0</v>
      </c>
      <c r="X28" s="59">
        <v>0</v>
      </c>
      <c r="Y28" s="59">
        <v>0</v>
      </c>
      <c r="Z28" s="64" t="s">
        <v>46</v>
      </c>
      <c r="AA28" s="105"/>
      <c r="AB28" s="56"/>
      <c r="AC28" s="106"/>
    </row>
    <row r="29" spans="1:29" ht="75">
      <c r="A29" s="57">
        <v>11</v>
      </c>
      <c r="B29" s="24" t="s">
        <v>85</v>
      </c>
      <c r="C29" s="57"/>
      <c r="D29" s="79">
        <v>3162</v>
      </c>
      <c r="E29" s="75" t="s">
        <v>66</v>
      </c>
      <c r="F29" s="57" t="s">
        <v>15</v>
      </c>
      <c r="G29" s="57" t="s">
        <v>12</v>
      </c>
      <c r="H29" s="61" t="s">
        <v>79</v>
      </c>
      <c r="I29" s="77" t="s">
        <v>70</v>
      </c>
      <c r="J29" s="78">
        <v>2.492</v>
      </c>
      <c r="K29" s="58"/>
      <c r="L29" s="59">
        <f t="shared" si="3"/>
        <v>2.492</v>
      </c>
      <c r="M29" s="70" t="s">
        <v>279</v>
      </c>
      <c r="N29" s="70" t="s">
        <v>279</v>
      </c>
      <c r="O29" s="59">
        <v>2.5</v>
      </c>
      <c r="P29" s="74">
        <f>L29-O29</f>
        <v>-0.008000000000000007</v>
      </c>
      <c r="Q29" s="74">
        <v>0</v>
      </c>
      <c r="R29" s="74">
        <v>0</v>
      </c>
      <c r="S29" s="74">
        <f t="shared" si="1"/>
        <v>0</v>
      </c>
      <c r="T29" s="74">
        <f>R29+P29</f>
        <v>-0.008000000000000007</v>
      </c>
      <c r="U29" s="59">
        <f t="shared" si="4"/>
        <v>0</v>
      </c>
      <c r="V29" s="76">
        <f t="shared" si="2"/>
        <v>-0.008000000000000007</v>
      </c>
      <c r="W29" s="59">
        <v>0</v>
      </c>
      <c r="X29" s="59">
        <v>0</v>
      </c>
      <c r="Y29" s="59">
        <v>0</v>
      </c>
      <c r="Z29" s="64" t="s">
        <v>46</v>
      </c>
      <c r="AA29" s="105"/>
      <c r="AB29" s="56"/>
      <c r="AC29" s="106"/>
    </row>
    <row r="30" spans="1:29" ht="75">
      <c r="A30" s="57">
        <v>12</v>
      </c>
      <c r="B30" s="57"/>
      <c r="C30" s="57"/>
      <c r="D30" s="79">
        <v>7596</v>
      </c>
      <c r="E30" s="75" t="s">
        <v>67</v>
      </c>
      <c r="F30" s="57" t="s">
        <v>15</v>
      </c>
      <c r="G30" s="57" t="s">
        <v>12</v>
      </c>
      <c r="H30" s="61" t="s">
        <v>77</v>
      </c>
      <c r="I30" s="77" t="s">
        <v>70</v>
      </c>
      <c r="J30" s="82">
        <v>10</v>
      </c>
      <c r="K30" s="58"/>
      <c r="L30" s="59">
        <f t="shared" si="3"/>
        <v>10</v>
      </c>
      <c r="M30" s="221" t="s">
        <v>280</v>
      </c>
      <c r="N30" s="225" t="s">
        <v>281</v>
      </c>
      <c r="O30" s="59">
        <v>10</v>
      </c>
      <c r="P30" s="59">
        <v>0</v>
      </c>
      <c r="Q30" s="74">
        <f>L30-O30</f>
        <v>0</v>
      </c>
      <c r="R30" s="74">
        <v>0</v>
      </c>
      <c r="S30" s="74">
        <f t="shared" si="1"/>
        <v>0</v>
      </c>
      <c r="T30" s="74">
        <v>0</v>
      </c>
      <c r="U30" s="59">
        <f>Q30*1</f>
        <v>0</v>
      </c>
      <c r="V30" s="76">
        <f>Q30*1</f>
        <v>0</v>
      </c>
      <c r="W30" s="59">
        <v>0</v>
      </c>
      <c r="X30" s="59">
        <v>0</v>
      </c>
      <c r="Y30" s="59">
        <v>0</v>
      </c>
      <c r="Z30" s="64" t="s">
        <v>46</v>
      </c>
      <c r="AA30" s="105"/>
      <c r="AB30" s="56"/>
      <c r="AC30" s="106"/>
    </row>
    <row r="31" spans="1:29" ht="90">
      <c r="A31" s="57">
        <v>13</v>
      </c>
      <c r="B31" s="57"/>
      <c r="C31" s="57"/>
      <c r="D31" s="83">
        <v>8928</v>
      </c>
      <c r="E31" s="84" t="s">
        <v>68</v>
      </c>
      <c r="F31" s="57" t="s">
        <v>15</v>
      </c>
      <c r="G31" s="57" t="s">
        <v>12</v>
      </c>
      <c r="H31" s="61" t="s">
        <v>80</v>
      </c>
      <c r="I31" s="77" t="s">
        <v>73</v>
      </c>
      <c r="J31" s="87">
        <v>14500</v>
      </c>
      <c r="K31" s="58"/>
      <c r="L31" s="58">
        <f t="shared" si="3"/>
        <v>14500</v>
      </c>
      <c r="M31" s="96" t="s">
        <v>282</v>
      </c>
      <c r="N31" s="96" t="s">
        <v>283</v>
      </c>
      <c r="O31" s="59" t="s">
        <v>50</v>
      </c>
      <c r="P31" s="59">
        <v>100</v>
      </c>
      <c r="Q31" s="74">
        <v>0</v>
      </c>
      <c r="R31" s="74">
        <v>0</v>
      </c>
      <c r="S31" s="74">
        <f t="shared" si="1"/>
        <v>0</v>
      </c>
      <c r="T31" s="184">
        <f>R31+P31</f>
        <v>100</v>
      </c>
      <c r="U31" s="59">
        <f>S31+Q31</f>
        <v>0</v>
      </c>
      <c r="V31" s="76">
        <f>U31+T31</f>
        <v>100</v>
      </c>
      <c r="W31" s="59">
        <v>8000</v>
      </c>
      <c r="X31" s="59">
        <v>6400</v>
      </c>
      <c r="Y31" s="59">
        <v>0</v>
      </c>
      <c r="Z31" s="64" t="s">
        <v>46</v>
      </c>
      <c r="AA31" s="105"/>
      <c r="AB31" s="56"/>
      <c r="AC31" s="106"/>
    </row>
    <row r="32" spans="1:29" ht="79.5" customHeight="1">
      <c r="A32" s="57">
        <v>14</v>
      </c>
      <c r="B32" s="24" t="s">
        <v>87</v>
      </c>
      <c r="C32" s="57"/>
      <c r="D32" s="83">
        <v>8929</v>
      </c>
      <c r="E32" s="84" t="s">
        <v>47</v>
      </c>
      <c r="F32" s="57" t="s">
        <v>15</v>
      </c>
      <c r="G32" s="57" t="s">
        <v>12</v>
      </c>
      <c r="H32" s="61" t="s">
        <v>81</v>
      </c>
      <c r="I32" s="81" t="s">
        <v>72</v>
      </c>
      <c r="J32" s="59">
        <v>99.94</v>
      </c>
      <c r="K32" s="58"/>
      <c r="L32" s="59">
        <f t="shared" si="3"/>
        <v>99.94</v>
      </c>
      <c r="M32" s="95" t="s">
        <v>284</v>
      </c>
      <c r="N32" s="65" t="s">
        <v>285</v>
      </c>
      <c r="O32" s="59">
        <v>50</v>
      </c>
      <c r="P32" s="59">
        <v>49.94</v>
      </c>
      <c r="Q32" s="74">
        <v>0</v>
      </c>
      <c r="R32" s="74">
        <v>0</v>
      </c>
      <c r="S32" s="74">
        <f t="shared" si="1"/>
        <v>0</v>
      </c>
      <c r="T32" s="74">
        <f>R32+P32</f>
        <v>49.94</v>
      </c>
      <c r="U32" s="59">
        <f>S32+Q32</f>
        <v>0</v>
      </c>
      <c r="V32" s="76">
        <f>U32+T32</f>
        <v>49.94</v>
      </c>
      <c r="W32" s="59">
        <v>0</v>
      </c>
      <c r="X32" s="59">
        <v>0</v>
      </c>
      <c r="Y32" s="59">
        <v>0</v>
      </c>
      <c r="Z32" s="64" t="s">
        <v>46</v>
      </c>
      <c r="AA32" s="105"/>
      <c r="AB32" s="56"/>
      <c r="AC32" s="106"/>
    </row>
    <row r="33" spans="1:29" ht="21" customHeight="1">
      <c r="A33" s="24"/>
      <c r="B33" s="24"/>
      <c r="C33" s="24"/>
      <c r="D33" s="24"/>
      <c r="E33" s="192" t="s">
        <v>45</v>
      </c>
      <c r="F33" s="24"/>
      <c r="G33" s="24"/>
      <c r="H33" s="29"/>
      <c r="I33" s="193"/>
      <c r="J33" s="194">
        <f>SUM(J19:J32)</f>
        <v>18467.115999999998</v>
      </c>
      <c r="K33" s="194">
        <f>SUM(K19:K32)</f>
        <v>11790.413</v>
      </c>
      <c r="L33" s="195">
        <f>SUM(L19:L32)</f>
        <v>30257.528999999995</v>
      </c>
      <c r="M33" s="196"/>
      <c r="N33" s="226"/>
      <c r="O33" s="193">
        <f>SUM(O19:O32)</f>
        <v>664.1610000000001</v>
      </c>
      <c r="P33" s="193">
        <f aca="true" t="shared" si="5" ref="P33:V33">SUM(P19:P32)</f>
        <v>606.44</v>
      </c>
      <c r="Q33" s="193">
        <f t="shared" si="5"/>
        <v>0</v>
      </c>
      <c r="R33" s="193">
        <f t="shared" si="5"/>
        <v>0</v>
      </c>
      <c r="S33" s="193">
        <f t="shared" si="5"/>
        <v>0</v>
      </c>
      <c r="T33" s="197">
        <f t="shared" si="5"/>
        <v>606.44</v>
      </c>
      <c r="U33" s="193">
        <f t="shared" si="5"/>
        <v>0</v>
      </c>
      <c r="V33" s="193">
        <f t="shared" si="5"/>
        <v>606.44</v>
      </c>
      <c r="W33" s="193">
        <f>SUM(W19:W32)</f>
        <v>8000</v>
      </c>
      <c r="X33" s="193">
        <f>SUM(X19:X32)</f>
        <v>6400</v>
      </c>
      <c r="Y33" s="193">
        <f>SUM(Y19:Y32)</f>
        <v>0</v>
      </c>
      <c r="Z33" s="181"/>
      <c r="AA33" s="105"/>
      <c r="AB33" s="107"/>
      <c r="AC33" s="106"/>
    </row>
    <row r="34" spans="1:29" ht="20.25" customHeight="1" thickBot="1">
      <c r="A34" s="283" t="s">
        <v>269</v>
      </c>
      <c r="B34" s="284"/>
      <c r="C34" s="284"/>
      <c r="D34" s="284"/>
      <c r="E34" s="285"/>
      <c r="F34" s="57"/>
      <c r="G34" s="57"/>
      <c r="H34" s="61"/>
      <c r="I34" s="62"/>
      <c r="J34" s="68"/>
      <c r="K34" s="58"/>
      <c r="L34" s="198"/>
      <c r="M34" s="69"/>
      <c r="N34" s="227"/>
      <c r="O34" s="198"/>
      <c r="P34" s="58"/>
      <c r="Q34" s="198"/>
      <c r="R34" s="58"/>
      <c r="S34" s="58"/>
      <c r="T34" s="58"/>
      <c r="U34" s="198"/>
      <c r="V34" s="199"/>
      <c r="W34" s="198"/>
      <c r="X34" s="198"/>
      <c r="Y34" s="198"/>
      <c r="Z34" s="64"/>
      <c r="AA34" s="105"/>
      <c r="AB34" s="107"/>
      <c r="AC34" s="106"/>
    </row>
    <row r="35" spans="1:29" ht="323.25" customHeight="1">
      <c r="A35" s="57">
        <v>1</v>
      </c>
      <c r="B35" s="189"/>
      <c r="C35" s="189"/>
      <c r="D35" s="189"/>
      <c r="E35" s="228" t="s">
        <v>90</v>
      </c>
      <c r="F35" s="57" t="s">
        <v>15</v>
      </c>
      <c r="G35" s="57" t="s">
        <v>12</v>
      </c>
      <c r="H35" s="229" t="s">
        <v>91</v>
      </c>
      <c r="I35" s="230" t="s">
        <v>92</v>
      </c>
      <c r="J35" s="231">
        <v>4993</v>
      </c>
      <c r="K35" s="58"/>
      <c r="L35" s="58">
        <f aca="true" t="shared" si="6" ref="L35:L45">J35*1</f>
        <v>4993</v>
      </c>
      <c r="M35" s="232" t="s">
        <v>286</v>
      </c>
      <c r="N35" s="232" t="s">
        <v>287</v>
      </c>
      <c r="O35" s="233" t="s">
        <v>50</v>
      </c>
      <c r="P35" s="233">
        <v>415</v>
      </c>
      <c r="Q35" s="233">
        <v>0</v>
      </c>
      <c r="R35" s="233">
        <v>0</v>
      </c>
      <c r="S35" s="233">
        <v>0</v>
      </c>
      <c r="T35" s="233">
        <f>P35+R35</f>
        <v>415</v>
      </c>
      <c r="U35" s="233">
        <f aca="true" t="shared" si="7" ref="U35:U46">S35+Q35</f>
        <v>0</v>
      </c>
      <c r="V35" s="234">
        <f>T35+U35</f>
        <v>415</v>
      </c>
      <c r="W35" s="233">
        <v>1550</v>
      </c>
      <c r="X35" s="233">
        <v>1550</v>
      </c>
      <c r="Y35" s="233">
        <v>1478</v>
      </c>
      <c r="Z35" s="64" t="s">
        <v>156</v>
      </c>
      <c r="AA35" s="105"/>
      <c r="AB35" s="107"/>
      <c r="AC35" s="106"/>
    </row>
    <row r="36" spans="1:29" ht="111" customHeight="1">
      <c r="A36" s="57">
        <v>2</v>
      </c>
      <c r="B36" s="189"/>
      <c r="C36" s="189"/>
      <c r="D36" s="189"/>
      <c r="E36" s="235" t="s">
        <v>193</v>
      </c>
      <c r="F36" s="57" t="s">
        <v>15</v>
      </c>
      <c r="G36" s="57" t="s">
        <v>12</v>
      </c>
      <c r="H36" s="236" t="s">
        <v>28</v>
      </c>
      <c r="I36" s="230" t="s">
        <v>92</v>
      </c>
      <c r="J36" s="231">
        <v>615</v>
      </c>
      <c r="K36" s="58"/>
      <c r="L36" s="58">
        <f t="shared" si="6"/>
        <v>615</v>
      </c>
      <c r="M36" s="232" t="s">
        <v>288</v>
      </c>
      <c r="N36" s="232" t="s">
        <v>289</v>
      </c>
      <c r="O36" s="233" t="s">
        <v>50</v>
      </c>
      <c r="P36" s="233">
        <v>200</v>
      </c>
      <c r="Q36" s="233">
        <v>0</v>
      </c>
      <c r="R36" s="233">
        <v>0</v>
      </c>
      <c r="S36" s="233">
        <v>0</v>
      </c>
      <c r="T36" s="233">
        <f aca="true" t="shared" si="8" ref="T36:T46">R36+P36</f>
        <v>200</v>
      </c>
      <c r="U36" s="233">
        <f t="shared" si="7"/>
        <v>0</v>
      </c>
      <c r="V36" s="234">
        <f aca="true" t="shared" si="9" ref="V36:V41">U36+T36</f>
        <v>200</v>
      </c>
      <c r="W36" s="233">
        <v>415</v>
      </c>
      <c r="X36" s="233">
        <v>0</v>
      </c>
      <c r="Y36" s="233">
        <v>0</v>
      </c>
      <c r="Z36" s="237" t="s">
        <v>262</v>
      </c>
      <c r="AA36" s="179"/>
      <c r="AB36" s="179"/>
      <c r="AC36" s="180"/>
    </row>
    <row r="37" spans="1:29" ht="214.5" customHeight="1">
      <c r="A37" s="24">
        <v>3</v>
      </c>
      <c r="B37" s="24"/>
      <c r="C37" s="24"/>
      <c r="D37" s="24"/>
      <c r="E37" s="209" t="s">
        <v>202</v>
      </c>
      <c r="F37" s="24" t="s">
        <v>15</v>
      </c>
      <c r="G37" s="24" t="s">
        <v>12</v>
      </c>
      <c r="H37" s="29" t="s">
        <v>39</v>
      </c>
      <c r="I37" s="238" t="s">
        <v>18</v>
      </c>
      <c r="J37" s="195">
        <v>280</v>
      </c>
      <c r="K37" s="239">
        <v>0</v>
      </c>
      <c r="L37" s="239">
        <f t="shared" si="6"/>
        <v>280</v>
      </c>
      <c r="M37" s="220" t="s">
        <v>290</v>
      </c>
      <c r="N37" s="220" t="s">
        <v>291</v>
      </c>
      <c r="O37" s="239">
        <v>0</v>
      </c>
      <c r="P37" s="239">
        <v>100</v>
      </c>
      <c r="Q37" s="239">
        <v>0</v>
      </c>
      <c r="R37" s="239">
        <v>0</v>
      </c>
      <c r="S37" s="239">
        <v>0</v>
      </c>
      <c r="T37" s="239">
        <f t="shared" si="8"/>
        <v>100</v>
      </c>
      <c r="U37" s="239">
        <f t="shared" si="7"/>
        <v>0</v>
      </c>
      <c r="V37" s="240">
        <f t="shared" si="9"/>
        <v>100</v>
      </c>
      <c r="W37" s="239">
        <f>J37-V37</f>
        <v>180</v>
      </c>
      <c r="X37" s="239">
        <v>0</v>
      </c>
      <c r="Y37" s="239">
        <v>0</v>
      </c>
      <c r="Z37" s="241" t="s">
        <v>205</v>
      </c>
      <c r="AA37" s="185"/>
      <c r="AB37" s="185"/>
      <c r="AC37" s="186"/>
    </row>
    <row r="38" spans="1:29" ht="334.5" customHeight="1">
      <c r="A38" s="57">
        <v>4</v>
      </c>
      <c r="B38" s="189"/>
      <c r="C38" s="189"/>
      <c r="D38" s="189"/>
      <c r="E38" s="242" t="s">
        <v>257</v>
      </c>
      <c r="F38" s="57" t="s">
        <v>15</v>
      </c>
      <c r="G38" s="57" t="s">
        <v>12</v>
      </c>
      <c r="H38" s="61" t="s">
        <v>88</v>
      </c>
      <c r="I38" s="230" t="s">
        <v>18</v>
      </c>
      <c r="J38" s="231">
        <v>680</v>
      </c>
      <c r="K38" s="58"/>
      <c r="L38" s="58">
        <f t="shared" si="6"/>
        <v>680</v>
      </c>
      <c r="M38" s="232" t="s">
        <v>292</v>
      </c>
      <c r="N38" s="232" t="s">
        <v>293</v>
      </c>
      <c r="O38" s="233"/>
      <c r="P38" s="233">
        <v>80</v>
      </c>
      <c r="Q38" s="243">
        <v>0</v>
      </c>
      <c r="R38" s="243">
        <v>0</v>
      </c>
      <c r="S38" s="243">
        <v>0</v>
      </c>
      <c r="T38" s="243">
        <f t="shared" si="8"/>
        <v>80</v>
      </c>
      <c r="U38" s="243">
        <f t="shared" si="7"/>
        <v>0</v>
      </c>
      <c r="V38" s="244">
        <f t="shared" si="9"/>
        <v>80</v>
      </c>
      <c r="W38" s="243">
        <v>300</v>
      </c>
      <c r="X38" s="243">
        <v>300</v>
      </c>
      <c r="Y38" s="233">
        <v>0</v>
      </c>
      <c r="Z38" s="64" t="s">
        <v>209</v>
      </c>
      <c r="AA38" s="105"/>
      <c r="AB38" s="107"/>
      <c r="AC38" s="106"/>
    </row>
    <row r="39" spans="1:29" ht="265.5" customHeight="1">
      <c r="A39" s="57">
        <v>5</v>
      </c>
      <c r="B39" s="189"/>
      <c r="C39" s="189"/>
      <c r="D39" s="189"/>
      <c r="E39" s="235" t="s">
        <v>258</v>
      </c>
      <c r="F39" s="57" t="s">
        <v>15</v>
      </c>
      <c r="G39" s="57" t="s">
        <v>12</v>
      </c>
      <c r="H39" s="236" t="s">
        <v>114</v>
      </c>
      <c r="I39" s="230" t="s">
        <v>92</v>
      </c>
      <c r="J39" s="231">
        <v>828</v>
      </c>
      <c r="K39" s="58"/>
      <c r="L39" s="58">
        <f t="shared" si="6"/>
        <v>828</v>
      </c>
      <c r="M39" s="232" t="s">
        <v>294</v>
      </c>
      <c r="N39" s="232" t="s">
        <v>295</v>
      </c>
      <c r="O39" s="233" t="s">
        <v>50</v>
      </c>
      <c r="P39" s="233">
        <v>128</v>
      </c>
      <c r="Q39" s="233">
        <v>0</v>
      </c>
      <c r="R39" s="233">
        <v>0</v>
      </c>
      <c r="S39" s="233">
        <v>0</v>
      </c>
      <c r="T39" s="233">
        <f t="shared" si="8"/>
        <v>128</v>
      </c>
      <c r="U39" s="233">
        <f t="shared" si="7"/>
        <v>0</v>
      </c>
      <c r="V39" s="234">
        <f t="shared" si="9"/>
        <v>128</v>
      </c>
      <c r="W39" s="233">
        <v>400</v>
      </c>
      <c r="X39" s="233">
        <v>300</v>
      </c>
      <c r="Y39" s="233">
        <v>0</v>
      </c>
      <c r="Z39" s="235" t="s">
        <v>213</v>
      </c>
      <c r="AA39" s="187"/>
      <c r="AB39" s="187"/>
      <c r="AC39" s="188"/>
    </row>
    <row r="40" spans="1:29" ht="305.25" customHeight="1">
      <c r="A40" s="57">
        <v>6</v>
      </c>
      <c r="B40" s="189"/>
      <c r="C40" s="189"/>
      <c r="D40" s="189"/>
      <c r="E40" s="60" t="s">
        <v>264</v>
      </c>
      <c r="F40" s="57" t="s">
        <v>15</v>
      </c>
      <c r="G40" s="57" t="s">
        <v>12</v>
      </c>
      <c r="H40" s="61" t="s">
        <v>88</v>
      </c>
      <c r="I40" s="230" t="s">
        <v>18</v>
      </c>
      <c r="J40" s="231">
        <v>375</v>
      </c>
      <c r="K40" s="58"/>
      <c r="L40" s="58">
        <f t="shared" si="6"/>
        <v>375</v>
      </c>
      <c r="M40" s="232" t="s">
        <v>296</v>
      </c>
      <c r="N40" s="245" t="s">
        <v>297</v>
      </c>
      <c r="O40" s="233"/>
      <c r="P40" s="233">
        <v>315</v>
      </c>
      <c r="Q40" s="243">
        <v>0</v>
      </c>
      <c r="R40" s="243">
        <v>0</v>
      </c>
      <c r="S40" s="243">
        <v>0</v>
      </c>
      <c r="T40" s="243">
        <f t="shared" si="8"/>
        <v>315</v>
      </c>
      <c r="U40" s="243">
        <f t="shared" si="7"/>
        <v>0</v>
      </c>
      <c r="V40" s="244">
        <f t="shared" si="9"/>
        <v>315</v>
      </c>
      <c r="W40" s="243">
        <v>60</v>
      </c>
      <c r="X40" s="243">
        <v>0</v>
      </c>
      <c r="Y40" s="233">
        <v>0</v>
      </c>
      <c r="Z40" s="64" t="s">
        <v>218</v>
      </c>
      <c r="AA40" s="105"/>
      <c r="AB40" s="107"/>
      <c r="AC40" s="106"/>
    </row>
    <row r="41" spans="1:30" ht="276" customHeight="1">
      <c r="A41" s="57">
        <v>7</v>
      </c>
      <c r="B41" s="57"/>
      <c r="C41" s="57"/>
      <c r="D41" s="57"/>
      <c r="E41" s="60" t="s">
        <v>222</v>
      </c>
      <c r="F41" s="57" t="s">
        <v>15</v>
      </c>
      <c r="G41" s="57" t="s">
        <v>12</v>
      </c>
      <c r="H41" s="61" t="s">
        <v>121</v>
      </c>
      <c r="I41" s="246" t="s">
        <v>18</v>
      </c>
      <c r="J41" s="231">
        <v>375</v>
      </c>
      <c r="K41" s="183"/>
      <c r="L41" s="59">
        <f t="shared" si="6"/>
        <v>375</v>
      </c>
      <c r="M41" s="247" t="s">
        <v>298</v>
      </c>
      <c r="N41" s="245" t="s">
        <v>299</v>
      </c>
      <c r="O41" s="248" t="s">
        <v>50</v>
      </c>
      <c r="P41" s="58">
        <v>175</v>
      </c>
      <c r="Q41" s="248">
        <v>0</v>
      </c>
      <c r="R41" s="183">
        <v>0</v>
      </c>
      <c r="S41" s="183">
        <v>0</v>
      </c>
      <c r="T41" s="183">
        <f t="shared" si="8"/>
        <v>175</v>
      </c>
      <c r="U41" s="183">
        <f t="shared" si="7"/>
        <v>0</v>
      </c>
      <c r="V41" s="249">
        <f t="shared" si="9"/>
        <v>175</v>
      </c>
      <c r="W41" s="58">
        <v>200</v>
      </c>
      <c r="X41" s="58">
        <v>0</v>
      </c>
      <c r="Y41" s="248">
        <v>0</v>
      </c>
      <c r="Z41" s="64" t="s">
        <v>223</v>
      </c>
      <c r="AA41" s="108"/>
      <c r="AB41" s="109"/>
      <c r="AC41" s="110"/>
      <c r="AD41" s="91"/>
    </row>
    <row r="42" spans="1:29" ht="276" customHeight="1">
      <c r="A42" s="57">
        <v>8</v>
      </c>
      <c r="B42" s="57"/>
      <c r="C42" s="57"/>
      <c r="D42" s="189"/>
      <c r="E42" s="242" t="s">
        <v>34</v>
      </c>
      <c r="F42" s="57" t="s">
        <v>15</v>
      </c>
      <c r="G42" s="57" t="s">
        <v>12</v>
      </c>
      <c r="H42" s="61" t="s">
        <v>39</v>
      </c>
      <c r="I42" s="61" t="s">
        <v>18</v>
      </c>
      <c r="J42" s="62">
        <v>300.55</v>
      </c>
      <c r="K42" s="58">
        <v>0</v>
      </c>
      <c r="L42" s="58">
        <f t="shared" si="6"/>
        <v>300.55</v>
      </c>
      <c r="M42" s="232" t="s">
        <v>300</v>
      </c>
      <c r="N42" s="232" t="s">
        <v>300</v>
      </c>
      <c r="O42" s="233">
        <v>0</v>
      </c>
      <c r="P42" s="233">
        <v>300.55</v>
      </c>
      <c r="Q42" s="233">
        <v>0</v>
      </c>
      <c r="R42" s="233">
        <v>0</v>
      </c>
      <c r="S42" s="233">
        <v>0</v>
      </c>
      <c r="T42" s="233">
        <f t="shared" si="8"/>
        <v>300.55</v>
      </c>
      <c r="U42" s="233">
        <f t="shared" si="7"/>
        <v>0</v>
      </c>
      <c r="V42" s="234">
        <f>T42+U42</f>
        <v>300.55</v>
      </c>
      <c r="W42" s="233">
        <v>0</v>
      </c>
      <c r="X42" s="233">
        <v>0</v>
      </c>
      <c r="Y42" s="233">
        <v>0</v>
      </c>
      <c r="Z42" s="64" t="s">
        <v>132</v>
      </c>
      <c r="AA42" s="105"/>
      <c r="AB42" s="107"/>
      <c r="AC42" s="106"/>
    </row>
    <row r="43" spans="1:30" ht="327" customHeight="1">
      <c r="A43" s="57">
        <v>9</v>
      </c>
      <c r="B43" s="57"/>
      <c r="C43" s="57"/>
      <c r="D43" s="57"/>
      <c r="E43" s="60" t="s">
        <v>259</v>
      </c>
      <c r="F43" s="57" t="s">
        <v>15</v>
      </c>
      <c r="G43" s="57" t="s">
        <v>12</v>
      </c>
      <c r="H43" s="61" t="s">
        <v>133</v>
      </c>
      <c r="I43" s="246" t="s">
        <v>18</v>
      </c>
      <c r="J43" s="250">
        <v>480</v>
      </c>
      <c r="K43" s="183"/>
      <c r="L43" s="243">
        <f t="shared" si="6"/>
        <v>480</v>
      </c>
      <c r="M43" s="251" t="s">
        <v>301</v>
      </c>
      <c r="N43" s="252" t="s">
        <v>302</v>
      </c>
      <c r="O43" s="248" t="s">
        <v>50</v>
      </c>
      <c r="P43" s="58">
        <v>100</v>
      </c>
      <c r="Q43" s="248">
        <v>0</v>
      </c>
      <c r="R43" s="183">
        <v>0</v>
      </c>
      <c r="S43" s="183">
        <v>0</v>
      </c>
      <c r="T43" s="183">
        <f t="shared" si="8"/>
        <v>100</v>
      </c>
      <c r="U43" s="183">
        <f t="shared" si="7"/>
        <v>0</v>
      </c>
      <c r="V43" s="249">
        <f>U43+T43</f>
        <v>100</v>
      </c>
      <c r="W43" s="58">
        <v>380</v>
      </c>
      <c r="X43" s="58">
        <v>0</v>
      </c>
      <c r="Y43" s="248">
        <v>0</v>
      </c>
      <c r="Z43" s="64" t="s">
        <v>134</v>
      </c>
      <c r="AA43" s="108"/>
      <c r="AB43" s="109"/>
      <c r="AC43" s="110"/>
      <c r="AD43" s="91"/>
    </row>
    <row r="44" spans="1:29" ht="265.5" customHeight="1">
      <c r="A44" s="24">
        <v>10</v>
      </c>
      <c r="B44" s="218"/>
      <c r="C44" s="218"/>
      <c r="D44" s="218"/>
      <c r="E44" s="209" t="s">
        <v>135</v>
      </c>
      <c r="F44" s="24" t="s">
        <v>15</v>
      </c>
      <c r="G44" s="24" t="s">
        <v>12</v>
      </c>
      <c r="H44" s="29" t="s">
        <v>28</v>
      </c>
      <c r="I44" s="238" t="s">
        <v>18</v>
      </c>
      <c r="J44" s="195">
        <v>200</v>
      </c>
      <c r="K44" s="239"/>
      <c r="L44" s="239">
        <f t="shared" si="6"/>
        <v>200</v>
      </c>
      <c r="M44" s="253" t="s">
        <v>303</v>
      </c>
      <c r="N44" s="253" t="s">
        <v>304</v>
      </c>
      <c r="O44" s="254"/>
      <c r="P44" s="254">
        <v>100</v>
      </c>
      <c r="Q44" s="217">
        <v>0</v>
      </c>
      <c r="R44" s="217">
        <v>0</v>
      </c>
      <c r="S44" s="217">
        <v>0</v>
      </c>
      <c r="T44" s="217">
        <f t="shared" si="8"/>
        <v>100</v>
      </c>
      <c r="U44" s="217">
        <f t="shared" si="7"/>
        <v>0</v>
      </c>
      <c r="V44" s="255">
        <f>U44+T44</f>
        <v>100</v>
      </c>
      <c r="W44" s="217">
        <v>100</v>
      </c>
      <c r="X44" s="217">
        <v>0</v>
      </c>
      <c r="Y44" s="254">
        <v>0</v>
      </c>
      <c r="Z44" s="181" t="s">
        <v>235</v>
      </c>
      <c r="AA44" s="105"/>
      <c r="AB44" s="107"/>
      <c r="AC44" s="106"/>
    </row>
    <row r="45" spans="1:29" ht="256.5" customHeight="1">
      <c r="A45" s="57">
        <v>11</v>
      </c>
      <c r="B45" s="57"/>
      <c r="C45" s="57"/>
      <c r="D45" s="57"/>
      <c r="E45" s="60" t="s">
        <v>238</v>
      </c>
      <c r="F45" s="57" t="s">
        <v>15</v>
      </c>
      <c r="G45" s="57" t="s">
        <v>12</v>
      </c>
      <c r="H45" s="61" t="s">
        <v>141</v>
      </c>
      <c r="I45" s="246" t="s">
        <v>18</v>
      </c>
      <c r="J45" s="250">
        <v>15000</v>
      </c>
      <c r="K45" s="183"/>
      <c r="L45" s="243">
        <f t="shared" si="6"/>
        <v>15000</v>
      </c>
      <c r="M45" s="256" t="s">
        <v>305</v>
      </c>
      <c r="N45" s="257" t="s">
        <v>319</v>
      </c>
      <c r="O45" s="248" t="s">
        <v>50</v>
      </c>
      <c r="P45" s="58">
        <v>100</v>
      </c>
      <c r="Q45" s="248">
        <v>0</v>
      </c>
      <c r="R45" s="183">
        <v>0</v>
      </c>
      <c r="S45" s="183">
        <v>0</v>
      </c>
      <c r="T45" s="183">
        <f t="shared" si="8"/>
        <v>100</v>
      </c>
      <c r="U45" s="183">
        <f t="shared" si="7"/>
        <v>0</v>
      </c>
      <c r="V45" s="249">
        <f>U45+T45</f>
        <v>100</v>
      </c>
      <c r="W45" s="58">
        <v>6000</v>
      </c>
      <c r="X45" s="58">
        <v>8900</v>
      </c>
      <c r="Y45" s="248">
        <v>0</v>
      </c>
      <c r="Z45" s="64" t="s">
        <v>239</v>
      </c>
      <c r="AA45" s="105"/>
      <c r="AB45" s="107"/>
      <c r="AC45" s="106"/>
    </row>
    <row r="46" spans="1:29" ht="301.5" customHeight="1">
      <c r="A46" s="57">
        <v>12</v>
      </c>
      <c r="B46" s="57"/>
      <c r="C46" s="57"/>
      <c r="D46" s="57"/>
      <c r="E46" s="60" t="s">
        <v>248</v>
      </c>
      <c r="F46" s="57" t="s">
        <v>15</v>
      </c>
      <c r="G46" s="57" t="s">
        <v>12</v>
      </c>
      <c r="H46" s="61" t="s">
        <v>260</v>
      </c>
      <c r="I46" s="62" t="s">
        <v>261</v>
      </c>
      <c r="J46" s="68">
        <v>20000</v>
      </c>
      <c r="K46" s="183"/>
      <c r="L46" s="74">
        <v>20000</v>
      </c>
      <c r="M46" s="258" t="s">
        <v>306</v>
      </c>
      <c r="N46" s="259" t="s">
        <v>307</v>
      </c>
      <c r="O46" s="248" t="s">
        <v>50</v>
      </c>
      <c r="P46" s="183">
        <v>100</v>
      </c>
      <c r="Q46" s="248">
        <v>0</v>
      </c>
      <c r="R46" s="183">
        <v>0</v>
      </c>
      <c r="S46" s="183">
        <v>0</v>
      </c>
      <c r="T46" s="183">
        <f t="shared" si="8"/>
        <v>100</v>
      </c>
      <c r="U46" s="183">
        <f t="shared" si="7"/>
        <v>0</v>
      </c>
      <c r="V46" s="249">
        <v>100</v>
      </c>
      <c r="W46" s="183">
        <v>7900</v>
      </c>
      <c r="X46" s="183">
        <v>12000</v>
      </c>
      <c r="Y46" s="58">
        <v>0</v>
      </c>
      <c r="Z46" s="64" t="s">
        <v>253</v>
      </c>
      <c r="AA46" s="105"/>
      <c r="AB46" s="107"/>
      <c r="AC46" s="106"/>
    </row>
    <row r="47" spans="1:29" ht="22.5" customHeight="1">
      <c r="A47" s="57"/>
      <c r="B47" s="57"/>
      <c r="C47" s="57"/>
      <c r="D47" s="57"/>
      <c r="E47" s="67" t="s">
        <v>22</v>
      </c>
      <c r="F47" s="57"/>
      <c r="G47" s="57"/>
      <c r="H47" s="71"/>
      <c r="I47" s="55"/>
      <c r="J47" s="68">
        <f>SUM(J35:J46)</f>
        <v>44126.55</v>
      </c>
      <c r="K47" s="68">
        <f>SUM(K35:K46)</f>
        <v>0</v>
      </c>
      <c r="L47" s="68">
        <f>SUM(L35:L46)</f>
        <v>44126.55</v>
      </c>
      <c r="M47" s="72" t="s">
        <v>1</v>
      </c>
      <c r="N47" s="72"/>
      <c r="O47" s="68">
        <f aca="true" t="shared" si="10" ref="O47:Y47">SUM(O35:O46)</f>
        <v>0</v>
      </c>
      <c r="P47" s="68">
        <f t="shared" si="10"/>
        <v>2113.55</v>
      </c>
      <c r="Q47" s="68">
        <f t="shared" si="10"/>
        <v>0</v>
      </c>
      <c r="R47" s="68">
        <f t="shared" si="10"/>
        <v>0</v>
      </c>
      <c r="S47" s="68">
        <f t="shared" si="10"/>
        <v>0</v>
      </c>
      <c r="T47" s="68">
        <f t="shared" si="10"/>
        <v>2113.55</v>
      </c>
      <c r="U47" s="68">
        <f t="shared" si="10"/>
        <v>0</v>
      </c>
      <c r="V47" s="68">
        <f t="shared" si="10"/>
        <v>2113.55</v>
      </c>
      <c r="W47" s="68">
        <f t="shared" si="10"/>
        <v>17485</v>
      </c>
      <c r="X47" s="68">
        <f t="shared" si="10"/>
        <v>23050</v>
      </c>
      <c r="Y47" s="68">
        <f t="shared" si="10"/>
        <v>1478</v>
      </c>
      <c r="Z47" s="73" t="s">
        <v>1</v>
      </c>
      <c r="AA47" s="105"/>
      <c r="AB47" s="111"/>
      <c r="AC47" s="106"/>
    </row>
    <row r="48" spans="1:29" ht="25.5" customHeight="1" thickBot="1">
      <c r="A48" s="57"/>
      <c r="B48" s="57"/>
      <c r="C48" s="57"/>
      <c r="D48" s="189"/>
      <c r="E48" s="190" t="s">
        <v>31</v>
      </c>
      <c r="F48" s="57"/>
      <c r="G48" s="57"/>
      <c r="H48" s="57"/>
      <c r="I48" s="191"/>
      <c r="J48" s="183">
        <f>J47+J33</f>
        <v>62593.666</v>
      </c>
      <c r="K48" s="183">
        <f>K47+K33</f>
        <v>11790.413</v>
      </c>
      <c r="L48" s="183">
        <f>L47+L33</f>
        <v>74384.079</v>
      </c>
      <c r="M48" s="191" t="s">
        <v>1</v>
      </c>
      <c r="N48" s="191"/>
      <c r="O48" s="183">
        <f aca="true" t="shared" si="11" ref="O48:Y48">O47+O33</f>
        <v>664.1610000000001</v>
      </c>
      <c r="P48" s="183">
        <f t="shared" si="11"/>
        <v>2719.9900000000002</v>
      </c>
      <c r="Q48" s="183">
        <f t="shared" si="11"/>
        <v>0</v>
      </c>
      <c r="R48" s="183">
        <f t="shared" si="11"/>
        <v>0</v>
      </c>
      <c r="S48" s="183">
        <f t="shared" si="11"/>
        <v>0</v>
      </c>
      <c r="T48" s="183">
        <f t="shared" si="11"/>
        <v>2719.9900000000002</v>
      </c>
      <c r="U48" s="183">
        <f t="shared" si="11"/>
        <v>0</v>
      </c>
      <c r="V48" s="183">
        <f t="shared" si="11"/>
        <v>2719.9900000000002</v>
      </c>
      <c r="W48" s="183">
        <f t="shared" si="11"/>
        <v>25485</v>
      </c>
      <c r="X48" s="183">
        <f t="shared" si="11"/>
        <v>29450</v>
      </c>
      <c r="Y48" s="183">
        <f t="shared" si="11"/>
        <v>1478</v>
      </c>
      <c r="Z48" s="73"/>
      <c r="AA48" s="112"/>
      <c r="AB48" s="112"/>
      <c r="AC48" s="113"/>
    </row>
    <row r="56" ht="225" customHeight="1">
      <c r="AB56" s="5"/>
    </row>
    <row r="68" ht="409.5">
      <c r="AB68" s="30" t="s">
        <v>25</v>
      </c>
    </row>
    <row r="69" spans="1:12" ht="12">
      <c r="A69" s="1"/>
      <c r="B69" s="1"/>
      <c r="C69" s="1"/>
      <c r="L69" s="1"/>
    </row>
  </sheetData>
  <sheetProtection/>
  <mergeCells count="17">
    <mergeCell ref="A34:E34"/>
    <mergeCell ref="A1:Y1"/>
    <mergeCell ref="A3:Y3"/>
    <mergeCell ref="A5:E5"/>
    <mergeCell ref="H6:H8"/>
    <mergeCell ref="Y6:Y8"/>
    <mergeCell ref="X6:X8"/>
    <mergeCell ref="B6:C6"/>
    <mergeCell ref="J6:L6"/>
    <mergeCell ref="K7:K8"/>
    <mergeCell ref="P7:Q7"/>
    <mergeCell ref="Z6:Z8"/>
    <mergeCell ref="R7:S7"/>
    <mergeCell ref="T7:U7"/>
    <mergeCell ref="V7:V8"/>
    <mergeCell ref="W6:W8"/>
    <mergeCell ref="P6:V6"/>
  </mergeCells>
  <printOptions horizontalCentered="1"/>
  <pageMargins left="1.1" right="0" top="0.75" bottom="0.5" header="0.05" footer="0.05"/>
  <pageSetup horizontalDpi="600" verticalDpi="600" orientation="landscape" paperSize="5" scale="48" r:id="rId1"/>
  <headerFooter>
    <oddFooter>&amp;C&amp;11&amp;Z&amp;F
&amp;P</oddFooter>
  </headerFooter>
  <rowBreaks count="4" manualBreakCount="4">
    <brk id="24" max="255" man="1"/>
    <brk id="35" max="25" man="1"/>
    <brk id="39" max="25" man="1"/>
    <brk id="56" max="29" man="1"/>
  </rowBreaks>
</worksheet>
</file>

<file path=xl/worksheets/sheet2.xml><?xml version="1.0" encoding="utf-8"?>
<worksheet xmlns="http://schemas.openxmlformats.org/spreadsheetml/2006/main" xmlns:r="http://schemas.openxmlformats.org/officeDocument/2006/relationships">
  <dimension ref="A1:I673"/>
  <sheetViews>
    <sheetView view="pageBreakPreview" zoomScaleNormal="115" zoomScaleSheetLayoutView="100" zoomScalePageLayoutView="0" workbookViewId="0" topLeftCell="A363">
      <selection activeCell="A368" sqref="A368"/>
    </sheetView>
  </sheetViews>
  <sheetFormatPr defaultColWidth="9.140625" defaultRowHeight="12.75"/>
  <cols>
    <col min="1" max="1" width="12.28125" style="114" customWidth="1"/>
    <col min="2" max="2" width="14.7109375" style="115" customWidth="1"/>
    <col min="3" max="3" width="13.8515625" style="115" customWidth="1"/>
    <col min="4" max="4" width="9.00390625" style="115" customWidth="1"/>
    <col min="5" max="5" width="12.421875" style="115" customWidth="1"/>
    <col min="6" max="6" width="14.8515625" style="115" customWidth="1"/>
    <col min="7" max="7" width="13.8515625" style="115" customWidth="1"/>
    <col min="8" max="8" width="13.57421875" style="115" customWidth="1"/>
    <col min="9" max="9" width="21.28125" style="115" customWidth="1"/>
    <col min="10" max="10" width="9.140625" style="117" customWidth="1"/>
    <col min="11" max="16384" width="9.140625" style="117" customWidth="1"/>
  </cols>
  <sheetData>
    <row r="1" ht="18">
      <c r="I1" s="207" t="s">
        <v>266</v>
      </c>
    </row>
    <row r="2" spans="1:9" ht="23.25">
      <c r="A2" s="326" t="s">
        <v>142</v>
      </c>
      <c r="B2" s="326"/>
      <c r="C2" s="326"/>
      <c r="D2" s="326"/>
      <c r="E2" s="326"/>
      <c r="F2" s="326"/>
      <c r="G2" s="326"/>
      <c r="H2" s="326"/>
      <c r="I2" s="326"/>
    </row>
    <row r="3" spans="1:9" ht="15.75">
      <c r="A3" s="118"/>
      <c r="B3" s="118"/>
      <c r="C3" s="118"/>
      <c r="D3" s="118"/>
      <c r="E3" s="118"/>
      <c r="F3" s="118"/>
      <c r="G3" s="118"/>
      <c r="H3" s="118"/>
      <c r="I3" s="118"/>
    </row>
    <row r="4" spans="1:9" ht="15.75">
      <c r="A4" s="349" t="s">
        <v>143</v>
      </c>
      <c r="B4" s="349"/>
      <c r="C4" s="349"/>
      <c r="D4" s="349"/>
      <c r="E4" s="349"/>
      <c r="F4" s="349"/>
      <c r="G4" s="349"/>
      <c r="H4" s="349"/>
      <c r="I4" s="349"/>
    </row>
    <row r="5" spans="6:9" ht="16.5" thickBot="1">
      <c r="F5" s="321" t="s">
        <v>144</v>
      </c>
      <c r="G5" s="321"/>
      <c r="H5" s="321"/>
      <c r="I5" s="321"/>
    </row>
    <row r="6" spans="1:9" ht="16.5" thickBot="1">
      <c r="A6" s="322" t="s">
        <v>145</v>
      </c>
      <c r="B6" s="322"/>
      <c r="C6" s="322" t="s">
        <v>89</v>
      </c>
      <c r="D6" s="322"/>
      <c r="E6" s="322"/>
      <c r="F6" s="322" t="s">
        <v>146</v>
      </c>
      <c r="G6" s="322"/>
      <c r="H6" s="322"/>
      <c r="I6" s="322"/>
    </row>
    <row r="7" spans="1:9" ht="32.25" thickBot="1">
      <c r="A7" s="119" t="s">
        <v>7</v>
      </c>
      <c r="B7" s="119" t="s">
        <v>147</v>
      </c>
      <c r="C7" s="119" t="s">
        <v>148</v>
      </c>
      <c r="D7" s="119" t="s">
        <v>149</v>
      </c>
      <c r="E7" s="119" t="s">
        <v>9</v>
      </c>
      <c r="F7" s="119" t="s">
        <v>150</v>
      </c>
      <c r="G7" s="119"/>
      <c r="H7" s="119" t="s">
        <v>151</v>
      </c>
      <c r="I7" s="120" t="s">
        <v>152</v>
      </c>
    </row>
    <row r="8" spans="1:9" ht="16.5" thickBot="1">
      <c r="A8" s="121">
        <v>4993</v>
      </c>
      <c r="B8" s="122" t="s">
        <v>50</v>
      </c>
      <c r="C8" s="122">
        <v>415</v>
      </c>
      <c r="D8" s="123"/>
      <c r="E8" s="124">
        <f>C8*1</f>
        <v>415</v>
      </c>
      <c r="F8" s="122">
        <v>1550</v>
      </c>
      <c r="G8" s="122" t="s">
        <v>50</v>
      </c>
      <c r="H8" s="122">
        <v>1550</v>
      </c>
      <c r="I8" s="125">
        <f>A8-E8-F8-H8</f>
        <v>1478</v>
      </c>
    </row>
    <row r="9" spans="1:9" ht="37.5" customHeight="1">
      <c r="A9" s="126">
        <v>1</v>
      </c>
      <c r="B9" s="323" t="s">
        <v>153</v>
      </c>
      <c r="C9" s="324"/>
      <c r="D9" s="324"/>
      <c r="E9" s="325"/>
      <c r="F9" s="328" t="s">
        <v>90</v>
      </c>
      <c r="G9" s="329"/>
      <c r="H9" s="329"/>
      <c r="I9" s="330"/>
    </row>
    <row r="10" spans="1:9" ht="21.75" customHeight="1">
      <c r="A10" s="127">
        <v>2</v>
      </c>
      <c r="B10" s="312" t="s">
        <v>154</v>
      </c>
      <c r="C10" s="313"/>
      <c r="D10" s="313"/>
      <c r="E10" s="314"/>
      <c r="F10" s="307" t="s">
        <v>93</v>
      </c>
      <c r="G10" s="308"/>
      <c r="H10" s="309"/>
      <c r="I10" s="128" t="s">
        <v>94</v>
      </c>
    </row>
    <row r="11" spans="1:9" ht="23.25" customHeight="1">
      <c r="A11" s="129"/>
      <c r="B11" s="130"/>
      <c r="C11" s="131"/>
      <c r="D11" s="131"/>
      <c r="E11" s="132"/>
      <c r="F11" s="307" t="s">
        <v>95</v>
      </c>
      <c r="G11" s="308"/>
      <c r="H11" s="309"/>
      <c r="I11" s="128" t="s">
        <v>96</v>
      </c>
    </row>
    <row r="12" spans="1:9" ht="152.25" customHeight="1">
      <c r="A12" s="127">
        <v>3</v>
      </c>
      <c r="B12" s="312" t="s">
        <v>155</v>
      </c>
      <c r="C12" s="313"/>
      <c r="D12" s="313"/>
      <c r="E12" s="314"/>
      <c r="F12" s="289" t="s">
        <v>156</v>
      </c>
      <c r="G12" s="290"/>
      <c r="H12" s="290"/>
      <c r="I12" s="311"/>
    </row>
    <row r="13" spans="1:9" ht="30" customHeight="1">
      <c r="A13" s="133">
        <v>4</v>
      </c>
      <c r="B13" s="295" t="s">
        <v>157</v>
      </c>
      <c r="C13" s="296"/>
      <c r="D13" s="296"/>
      <c r="E13" s="297"/>
      <c r="F13" s="134" t="s">
        <v>158</v>
      </c>
      <c r="G13" s="135"/>
      <c r="H13" s="135"/>
      <c r="I13" s="136"/>
    </row>
    <row r="14" spans="1:9" ht="30" customHeight="1">
      <c r="A14" s="133">
        <v>5</v>
      </c>
      <c r="B14" s="289" t="s">
        <v>159</v>
      </c>
      <c r="C14" s="290"/>
      <c r="D14" s="290"/>
      <c r="E14" s="291"/>
      <c r="F14" s="295"/>
      <c r="G14" s="296"/>
      <c r="H14" s="296"/>
      <c r="I14" s="298"/>
    </row>
    <row r="15" spans="1:9" ht="30" customHeight="1">
      <c r="A15" s="133">
        <v>6</v>
      </c>
      <c r="B15" s="295" t="s">
        <v>160</v>
      </c>
      <c r="C15" s="296"/>
      <c r="D15" s="296"/>
      <c r="E15" s="297"/>
      <c r="F15" s="134" t="s">
        <v>161</v>
      </c>
      <c r="G15" s="135"/>
      <c r="H15" s="137"/>
      <c r="I15" s="138"/>
    </row>
    <row r="16" spans="1:9" ht="30" customHeight="1">
      <c r="A16" s="133">
        <v>7</v>
      </c>
      <c r="B16" s="295" t="s">
        <v>162</v>
      </c>
      <c r="C16" s="296"/>
      <c r="D16" s="296"/>
      <c r="E16" s="297"/>
      <c r="F16" s="134" t="s">
        <v>163</v>
      </c>
      <c r="G16" s="135"/>
      <c r="H16" s="135"/>
      <c r="I16" s="136"/>
    </row>
    <row r="17" spans="1:9" ht="30" customHeight="1">
      <c r="A17" s="133">
        <v>8</v>
      </c>
      <c r="B17" s="295" t="s">
        <v>164</v>
      </c>
      <c r="C17" s="296"/>
      <c r="D17" s="296"/>
      <c r="E17" s="297"/>
      <c r="F17" s="295" t="s">
        <v>165</v>
      </c>
      <c r="G17" s="296"/>
      <c r="H17" s="296"/>
      <c r="I17" s="298"/>
    </row>
    <row r="18" spans="1:9" ht="30" customHeight="1">
      <c r="A18" s="133">
        <v>9</v>
      </c>
      <c r="B18" s="295" t="s">
        <v>166</v>
      </c>
      <c r="C18" s="296"/>
      <c r="D18" s="296"/>
      <c r="E18" s="297"/>
      <c r="F18" s="182" t="s">
        <v>267</v>
      </c>
      <c r="G18" s="135"/>
      <c r="H18" s="135"/>
      <c r="I18" s="139"/>
    </row>
    <row r="19" spans="1:9" ht="30" customHeight="1">
      <c r="A19" s="133">
        <v>10</v>
      </c>
      <c r="B19" s="295" t="s">
        <v>167</v>
      </c>
      <c r="C19" s="296"/>
      <c r="D19" s="296"/>
      <c r="E19" s="297"/>
      <c r="F19" s="134" t="s">
        <v>168</v>
      </c>
      <c r="G19" s="135"/>
      <c r="H19" s="135"/>
      <c r="I19" s="136"/>
    </row>
    <row r="20" spans="1:9" ht="30" customHeight="1">
      <c r="A20" s="299">
        <v>11</v>
      </c>
      <c r="B20" s="289" t="s">
        <v>169</v>
      </c>
      <c r="C20" s="290"/>
      <c r="D20" s="290"/>
      <c r="E20" s="291"/>
      <c r="F20" s="134" t="s">
        <v>50</v>
      </c>
      <c r="G20" s="135"/>
      <c r="H20" s="135"/>
      <c r="I20" s="136"/>
    </row>
    <row r="21" spans="1:9" ht="30" customHeight="1">
      <c r="A21" s="299"/>
      <c r="B21" s="300" t="s">
        <v>170</v>
      </c>
      <c r="C21" s="301"/>
      <c r="D21" s="301"/>
      <c r="E21" s="302"/>
      <c r="F21" s="134" t="s">
        <v>171</v>
      </c>
      <c r="G21" s="135"/>
      <c r="H21" s="135"/>
      <c r="I21" s="136"/>
    </row>
    <row r="22" spans="1:9" ht="30" customHeight="1">
      <c r="A22" s="299"/>
      <c r="B22" s="300" t="s">
        <v>172</v>
      </c>
      <c r="C22" s="301"/>
      <c r="D22" s="301"/>
      <c r="E22" s="302"/>
      <c r="F22" s="134" t="s">
        <v>173</v>
      </c>
      <c r="G22" s="135"/>
      <c r="H22" s="135"/>
      <c r="I22" s="136"/>
    </row>
    <row r="23" spans="1:9" ht="30" customHeight="1">
      <c r="A23" s="299"/>
      <c r="B23" s="300" t="s">
        <v>174</v>
      </c>
      <c r="C23" s="301"/>
      <c r="D23" s="301"/>
      <c r="E23" s="302"/>
      <c r="F23" s="134" t="s">
        <v>171</v>
      </c>
      <c r="G23" s="135"/>
      <c r="H23" s="135"/>
      <c r="I23" s="136"/>
    </row>
    <row r="24" spans="1:9" ht="30" customHeight="1">
      <c r="A24" s="299"/>
      <c r="B24" s="300" t="s">
        <v>175</v>
      </c>
      <c r="C24" s="301"/>
      <c r="D24" s="301"/>
      <c r="E24" s="302"/>
      <c r="F24" s="134" t="s">
        <v>176</v>
      </c>
      <c r="G24" s="135"/>
      <c r="H24" s="135"/>
      <c r="I24" s="136"/>
    </row>
    <row r="25" spans="1:9" ht="30" customHeight="1">
      <c r="A25" s="299"/>
      <c r="B25" s="300" t="s">
        <v>177</v>
      </c>
      <c r="C25" s="301"/>
      <c r="D25" s="301"/>
      <c r="E25" s="302"/>
      <c r="F25" s="134" t="s">
        <v>176</v>
      </c>
      <c r="G25" s="135"/>
      <c r="H25" s="135"/>
      <c r="I25" s="136"/>
    </row>
    <row r="26" spans="1:9" ht="30" customHeight="1">
      <c r="A26" s="133">
        <v>12</v>
      </c>
      <c r="B26" s="286" t="s">
        <v>178</v>
      </c>
      <c r="C26" s="287"/>
      <c r="D26" s="287"/>
      <c r="E26" s="288"/>
      <c r="F26" s="134" t="s">
        <v>179</v>
      </c>
      <c r="G26" s="135"/>
      <c r="H26" s="135"/>
      <c r="I26" s="136"/>
    </row>
    <row r="27" spans="1:9" ht="30" customHeight="1">
      <c r="A27" s="133">
        <v>13</v>
      </c>
      <c r="B27" s="289" t="s">
        <v>180</v>
      </c>
      <c r="C27" s="290"/>
      <c r="D27" s="290"/>
      <c r="E27" s="291"/>
      <c r="F27" s="134" t="s">
        <v>181</v>
      </c>
      <c r="G27" s="135"/>
      <c r="H27" s="135"/>
      <c r="I27" s="136"/>
    </row>
    <row r="28" spans="1:9" ht="30" customHeight="1">
      <c r="A28" s="133">
        <v>14</v>
      </c>
      <c r="B28" s="286" t="s">
        <v>182</v>
      </c>
      <c r="C28" s="287"/>
      <c r="D28" s="287"/>
      <c r="E28" s="288"/>
      <c r="F28" s="134" t="s">
        <v>183</v>
      </c>
      <c r="G28" s="135"/>
      <c r="H28" s="135"/>
      <c r="I28" s="136"/>
    </row>
    <row r="29" spans="1:9" ht="45">
      <c r="A29" s="127">
        <v>15</v>
      </c>
      <c r="B29" s="292" t="s">
        <v>184</v>
      </c>
      <c r="C29" s="293"/>
      <c r="D29" s="293"/>
      <c r="E29" s="294"/>
      <c r="F29" s="140" t="s">
        <v>185</v>
      </c>
      <c r="G29" s="140" t="s">
        <v>186</v>
      </c>
      <c r="H29" s="140" t="s">
        <v>187</v>
      </c>
      <c r="I29" s="141" t="s">
        <v>188</v>
      </c>
    </row>
    <row r="30" spans="1:9" ht="45.75" thickBot="1">
      <c r="A30" s="142"/>
      <c r="B30" s="143"/>
      <c r="C30" s="144"/>
      <c r="D30" s="144"/>
      <c r="E30" s="145"/>
      <c r="F30" s="146" t="s">
        <v>189</v>
      </c>
      <c r="G30" s="146" t="s">
        <v>190</v>
      </c>
      <c r="H30" s="146" t="s">
        <v>191</v>
      </c>
      <c r="I30" s="147" t="s">
        <v>192</v>
      </c>
    </row>
    <row r="33" ht="15.75">
      <c r="I33" s="116"/>
    </row>
    <row r="34" ht="15.75">
      <c r="I34" s="116"/>
    </row>
    <row r="35" spans="1:9" ht="23.25">
      <c r="A35" s="326" t="s">
        <v>142</v>
      </c>
      <c r="B35" s="326"/>
      <c r="C35" s="326"/>
      <c r="D35" s="326"/>
      <c r="E35" s="326"/>
      <c r="F35" s="326"/>
      <c r="G35" s="326"/>
      <c r="H35" s="326"/>
      <c r="I35" s="326"/>
    </row>
    <row r="36" spans="1:9" ht="15.75">
      <c r="A36" s="118"/>
      <c r="B36" s="118"/>
      <c r="C36" s="118"/>
      <c r="D36" s="118"/>
      <c r="E36" s="118"/>
      <c r="F36" s="118"/>
      <c r="G36" s="118"/>
      <c r="H36" s="118"/>
      <c r="I36" s="118"/>
    </row>
    <row r="37" spans="1:9" ht="18">
      <c r="A37" s="327" t="s">
        <v>143</v>
      </c>
      <c r="B37" s="327"/>
      <c r="C37" s="327"/>
      <c r="D37" s="327"/>
      <c r="E37" s="327"/>
      <c r="F37" s="327"/>
      <c r="G37" s="327"/>
      <c r="H37" s="327"/>
      <c r="I37" s="327"/>
    </row>
    <row r="38" spans="1:9" ht="15.75">
      <c r="A38" s="118"/>
      <c r="B38" s="118"/>
      <c r="C38" s="118"/>
      <c r="D38" s="118"/>
      <c r="E38" s="118"/>
      <c r="F38" s="118"/>
      <c r="G38" s="118"/>
      <c r="H38" s="118"/>
      <c r="I38" s="118"/>
    </row>
    <row r="39" spans="6:9" ht="16.5" thickBot="1">
      <c r="F39" s="321" t="s">
        <v>144</v>
      </c>
      <c r="G39" s="321"/>
      <c r="H39" s="321"/>
      <c r="I39" s="321"/>
    </row>
    <row r="40" spans="1:9" ht="16.5" thickBot="1">
      <c r="A40" s="322" t="s">
        <v>145</v>
      </c>
      <c r="B40" s="322"/>
      <c r="C40" s="322" t="s">
        <v>89</v>
      </c>
      <c r="D40" s="322"/>
      <c r="E40" s="322"/>
      <c r="F40" s="322" t="s">
        <v>146</v>
      </c>
      <c r="G40" s="322"/>
      <c r="H40" s="322"/>
      <c r="I40" s="322"/>
    </row>
    <row r="41" spans="1:9" ht="32.25" thickBot="1">
      <c r="A41" s="119" t="s">
        <v>7</v>
      </c>
      <c r="B41" s="119" t="s">
        <v>147</v>
      </c>
      <c r="C41" s="119" t="s">
        <v>148</v>
      </c>
      <c r="D41" s="119" t="s">
        <v>149</v>
      </c>
      <c r="E41" s="119" t="s">
        <v>9</v>
      </c>
      <c r="F41" s="119" t="s">
        <v>150</v>
      </c>
      <c r="G41" s="119"/>
      <c r="H41" s="119" t="s">
        <v>151</v>
      </c>
      <c r="I41" s="120" t="s">
        <v>152</v>
      </c>
    </row>
    <row r="42" spans="1:9" ht="16.5" thickBot="1">
      <c r="A42" s="121">
        <v>615</v>
      </c>
      <c r="B42" s="122"/>
      <c r="C42" s="148">
        <v>200</v>
      </c>
      <c r="D42" s="123"/>
      <c r="E42" s="124">
        <f>C42*1</f>
        <v>200</v>
      </c>
      <c r="F42" s="122">
        <v>415</v>
      </c>
      <c r="G42" s="123" t="s">
        <v>50</v>
      </c>
      <c r="H42" s="122" t="s">
        <v>50</v>
      </c>
      <c r="I42" s="149"/>
    </row>
    <row r="43" spans="1:9" ht="30" customHeight="1">
      <c r="A43" s="126">
        <v>1</v>
      </c>
      <c r="B43" s="323" t="s">
        <v>153</v>
      </c>
      <c r="C43" s="324"/>
      <c r="D43" s="324"/>
      <c r="E43" s="325"/>
      <c r="F43" s="328" t="s">
        <v>193</v>
      </c>
      <c r="G43" s="329"/>
      <c r="H43" s="329"/>
      <c r="I43" s="330"/>
    </row>
    <row r="44" spans="1:9" ht="30" customHeight="1">
      <c r="A44" s="127">
        <v>2</v>
      </c>
      <c r="B44" s="312" t="s">
        <v>154</v>
      </c>
      <c r="C44" s="313"/>
      <c r="D44" s="313"/>
      <c r="E44" s="314"/>
      <c r="F44" s="307" t="s">
        <v>97</v>
      </c>
      <c r="G44" s="308"/>
      <c r="H44" s="309"/>
      <c r="I44" s="128" t="s">
        <v>98</v>
      </c>
    </row>
    <row r="45" spans="1:9" ht="30" customHeight="1">
      <c r="A45" s="150"/>
      <c r="B45" s="151"/>
      <c r="C45" s="152"/>
      <c r="D45" s="152"/>
      <c r="E45" s="153"/>
      <c r="F45" s="307" t="s">
        <v>194</v>
      </c>
      <c r="G45" s="308"/>
      <c r="H45" s="309"/>
      <c r="I45" s="128" t="s">
        <v>99</v>
      </c>
    </row>
    <row r="46" spans="1:9" ht="30" customHeight="1">
      <c r="A46" s="150"/>
      <c r="B46" s="151"/>
      <c r="C46" s="152"/>
      <c r="D46" s="152"/>
      <c r="E46" s="153"/>
      <c r="F46" s="307" t="s">
        <v>100</v>
      </c>
      <c r="G46" s="308"/>
      <c r="H46" s="309"/>
      <c r="I46" s="128" t="s">
        <v>101</v>
      </c>
    </row>
    <row r="47" spans="1:9" ht="37.5" customHeight="1">
      <c r="A47" s="127">
        <v>3</v>
      </c>
      <c r="B47" s="312" t="s">
        <v>155</v>
      </c>
      <c r="C47" s="313"/>
      <c r="D47" s="313"/>
      <c r="E47" s="314"/>
      <c r="F47" s="289" t="s">
        <v>195</v>
      </c>
      <c r="G47" s="290"/>
      <c r="H47" s="290"/>
      <c r="I47" s="311"/>
    </row>
    <row r="48" spans="1:9" ht="30" customHeight="1">
      <c r="A48" s="150"/>
      <c r="B48" s="151"/>
      <c r="C48" s="152"/>
      <c r="D48" s="152"/>
      <c r="E48" s="153"/>
      <c r="F48" s="295" t="s">
        <v>196</v>
      </c>
      <c r="G48" s="296"/>
      <c r="H48" s="296"/>
      <c r="I48" s="298"/>
    </row>
    <row r="49" spans="1:9" ht="30" customHeight="1">
      <c r="A49" s="129"/>
      <c r="B49" s="130"/>
      <c r="C49" s="131"/>
      <c r="D49" s="131"/>
      <c r="E49" s="132"/>
      <c r="F49" s="295" t="s">
        <v>197</v>
      </c>
      <c r="G49" s="296"/>
      <c r="H49" s="296"/>
      <c r="I49" s="298"/>
    </row>
    <row r="50" spans="1:9" ht="30" customHeight="1">
      <c r="A50" s="133">
        <v>4</v>
      </c>
      <c r="B50" s="295" t="s">
        <v>157</v>
      </c>
      <c r="C50" s="296"/>
      <c r="D50" s="296"/>
      <c r="E50" s="297"/>
      <c r="F50" s="134" t="s">
        <v>158</v>
      </c>
      <c r="G50" s="135"/>
      <c r="H50" s="135"/>
      <c r="I50" s="136"/>
    </row>
    <row r="51" spans="1:9" ht="30" customHeight="1">
      <c r="A51" s="133">
        <v>5</v>
      </c>
      <c r="B51" s="289" t="s">
        <v>159</v>
      </c>
      <c r="C51" s="290"/>
      <c r="D51" s="290"/>
      <c r="E51" s="291"/>
      <c r="F51" s="295" t="s">
        <v>198</v>
      </c>
      <c r="G51" s="296"/>
      <c r="H51" s="296"/>
      <c r="I51" s="298"/>
    </row>
    <row r="52" spans="1:9" ht="30" customHeight="1">
      <c r="A52" s="133">
        <v>6</v>
      </c>
      <c r="B52" s="289" t="s">
        <v>160</v>
      </c>
      <c r="C52" s="290"/>
      <c r="D52" s="290"/>
      <c r="E52" s="291"/>
      <c r="F52" s="289" t="s">
        <v>199</v>
      </c>
      <c r="G52" s="290"/>
      <c r="H52" s="290"/>
      <c r="I52" s="311"/>
    </row>
    <row r="53" spans="1:9" ht="30" customHeight="1">
      <c r="A53" s="133">
        <v>7</v>
      </c>
      <c r="B53" s="295" t="s">
        <v>162</v>
      </c>
      <c r="C53" s="296"/>
      <c r="D53" s="296"/>
      <c r="E53" s="297"/>
      <c r="F53" s="134" t="s">
        <v>176</v>
      </c>
      <c r="G53" s="135"/>
      <c r="H53" s="135"/>
      <c r="I53" s="136"/>
    </row>
    <row r="54" spans="1:9" ht="30" customHeight="1">
      <c r="A54" s="133">
        <v>8</v>
      </c>
      <c r="B54" s="295" t="s">
        <v>164</v>
      </c>
      <c r="C54" s="296"/>
      <c r="D54" s="296"/>
      <c r="E54" s="297"/>
      <c r="F54" s="154" t="s">
        <v>176</v>
      </c>
      <c r="G54" s="137"/>
      <c r="H54" s="137"/>
      <c r="I54" s="138"/>
    </row>
    <row r="55" spans="1:9" ht="30" customHeight="1">
      <c r="A55" s="133">
        <v>9</v>
      </c>
      <c r="B55" s="295" t="s">
        <v>166</v>
      </c>
      <c r="C55" s="296"/>
      <c r="D55" s="296"/>
      <c r="E55" s="297"/>
      <c r="F55" s="182" t="s">
        <v>219</v>
      </c>
      <c r="G55" s="135"/>
      <c r="H55" s="135"/>
      <c r="I55" s="139"/>
    </row>
    <row r="56" spans="1:9" ht="30" customHeight="1">
      <c r="A56" s="133">
        <v>10</v>
      </c>
      <c r="B56" s="295" t="s">
        <v>167</v>
      </c>
      <c r="C56" s="296"/>
      <c r="D56" s="296"/>
      <c r="E56" s="297"/>
      <c r="F56" s="134" t="s">
        <v>200</v>
      </c>
      <c r="G56" s="135"/>
      <c r="H56" s="135"/>
      <c r="I56" s="136"/>
    </row>
    <row r="57" spans="1:9" ht="30" customHeight="1">
      <c r="A57" s="299">
        <v>11</v>
      </c>
      <c r="B57" s="289" t="s">
        <v>169</v>
      </c>
      <c r="C57" s="290"/>
      <c r="D57" s="290"/>
      <c r="E57" s="291"/>
      <c r="F57" s="134" t="s">
        <v>1</v>
      </c>
      <c r="G57" s="135"/>
      <c r="H57" s="135"/>
      <c r="I57" s="136"/>
    </row>
    <row r="58" spans="1:9" ht="30" customHeight="1">
      <c r="A58" s="299"/>
      <c r="B58" s="300" t="s">
        <v>170</v>
      </c>
      <c r="C58" s="301"/>
      <c r="D58" s="301"/>
      <c r="E58" s="302"/>
      <c r="F58" s="134" t="s">
        <v>50</v>
      </c>
      <c r="G58" s="135"/>
      <c r="H58" s="135"/>
      <c r="I58" s="136"/>
    </row>
    <row r="59" spans="1:9" ht="23.25" customHeight="1">
      <c r="A59" s="299"/>
      <c r="B59" s="300" t="s">
        <v>172</v>
      </c>
      <c r="C59" s="301"/>
      <c r="D59" s="301"/>
      <c r="E59" s="302"/>
      <c r="F59" s="134" t="s">
        <v>50</v>
      </c>
      <c r="G59" s="135"/>
      <c r="H59" s="135"/>
      <c r="I59" s="136"/>
    </row>
    <row r="60" spans="1:9" ht="21.75" customHeight="1">
      <c r="A60" s="299"/>
      <c r="B60" s="300" t="s">
        <v>174</v>
      </c>
      <c r="C60" s="301"/>
      <c r="D60" s="301"/>
      <c r="E60" s="302"/>
      <c r="F60" s="134" t="s">
        <v>171</v>
      </c>
      <c r="G60" s="135"/>
      <c r="H60" s="135"/>
      <c r="I60" s="136"/>
    </row>
    <row r="61" spans="1:9" ht="24" customHeight="1">
      <c r="A61" s="299"/>
      <c r="B61" s="300" t="s">
        <v>175</v>
      </c>
      <c r="C61" s="301"/>
      <c r="D61" s="301"/>
      <c r="E61" s="302"/>
      <c r="F61" s="134" t="s">
        <v>50</v>
      </c>
      <c r="G61" s="135"/>
      <c r="H61" s="135"/>
      <c r="I61" s="136"/>
    </row>
    <row r="62" spans="1:9" ht="30" customHeight="1">
      <c r="A62" s="299"/>
      <c r="B62" s="300" t="s">
        <v>177</v>
      </c>
      <c r="C62" s="301"/>
      <c r="D62" s="301"/>
      <c r="E62" s="302"/>
      <c r="F62" s="134" t="s">
        <v>50</v>
      </c>
      <c r="G62" s="135"/>
      <c r="H62" s="135"/>
      <c r="I62" s="136"/>
    </row>
    <row r="63" spans="1:9" ht="30" customHeight="1">
      <c r="A63" s="133">
        <v>12</v>
      </c>
      <c r="B63" s="286" t="s">
        <v>178</v>
      </c>
      <c r="C63" s="287"/>
      <c r="D63" s="287"/>
      <c r="E63" s="288"/>
      <c r="F63" s="134" t="s">
        <v>201</v>
      </c>
      <c r="G63" s="135"/>
      <c r="H63" s="135"/>
      <c r="I63" s="136"/>
    </row>
    <row r="64" spans="1:9" ht="30" customHeight="1">
      <c r="A64" s="133">
        <v>13</v>
      </c>
      <c r="B64" s="289" t="s">
        <v>180</v>
      </c>
      <c r="C64" s="290"/>
      <c r="D64" s="290"/>
      <c r="E64" s="291"/>
      <c r="F64" s="134" t="s">
        <v>201</v>
      </c>
      <c r="G64" s="135"/>
      <c r="H64" s="135"/>
      <c r="I64" s="136"/>
    </row>
    <row r="65" spans="1:9" ht="30" customHeight="1">
      <c r="A65" s="133">
        <v>14</v>
      </c>
      <c r="B65" s="286" t="s">
        <v>182</v>
      </c>
      <c r="C65" s="287"/>
      <c r="D65" s="287"/>
      <c r="E65" s="288"/>
      <c r="F65" s="134" t="s">
        <v>183</v>
      </c>
      <c r="G65" s="135"/>
      <c r="H65" s="135"/>
      <c r="I65" s="136"/>
    </row>
    <row r="66" spans="1:9" ht="45">
      <c r="A66" s="127">
        <v>15</v>
      </c>
      <c r="B66" s="292" t="s">
        <v>184</v>
      </c>
      <c r="C66" s="293"/>
      <c r="D66" s="293"/>
      <c r="E66" s="294"/>
      <c r="F66" s="140" t="s">
        <v>185</v>
      </c>
      <c r="G66" s="140" t="s">
        <v>186</v>
      </c>
      <c r="H66" s="140" t="s">
        <v>187</v>
      </c>
      <c r="I66" s="141" t="s">
        <v>188</v>
      </c>
    </row>
    <row r="67" spans="1:9" ht="45.75" thickBot="1">
      <c r="A67" s="142"/>
      <c r="B67" s="143"/>
      <c r="C67" s="144"/>
      <c r="D67" s="144"/>
      <c r="E67" s="145"/>
      <c r="F67" s="146" t="s">
        <v>189</v>
      </c>
      <c r="G67" s="146" t="s">
        <v>190</v>
      </c>
      <c r="H67" s="146" t="s">
        <v>191</v>
      </c>
      <c r="I67" s="147" t="s">
        <v>192</v>
      </c>
    </row>
    <row r="68" spans="1:9" ht="15">
      <c r="A68" s="155"/>
      <c r="B68" s="156"/>
      <c r="C68" s="156"/>
      <c r="D68" s="156"/>
      <c r="E68" s="156"/>
      <c r="F68" s="157"/>
      <c r="G68" s="157"/>
      <c r="H68" s="157"/>
      <c r="I68" s="157"/>
    </row>
    <row r="70" ht="15.75">
      <c r="I70" s="116"/>
    </row>
    <row r="71" spans="1:9" ht="23.25">
      <c r="A71" s="326" t="s">
        <v>142</v>
      </c>
      <c r="B71" s="326"/>
      <c r="C71" s="326"/>
      <c r="D71" s="326"/>
      <c r="E71" s="326"/>
      <c r="F71" s="326"/>
      <c r="G71" s="326"/>
      <c r="H71" s="326"/>
      <c r="I71" s="326"/>
    </row>
    <row r="72" spans="1:9" ht="15.75">
      <c r="A72" s="118"/>
      <c r="B72" s="118"/>
      <c r="C72" s="118"/>
      <c r="D72" s="118"/>
      <c r="E72" s="118"/>
      <c r="F72" s="118"/>
      <c r="G72" s="118"/>
      <c r="H72" s="118"/>
      <c r="I72" s="118"/>
    </row>
    <row r="73" spans="1:9" ht="18">
      <c r="A73" s="327" t="s">
        <v>143</v>
      </c>
      <c r="B73" s="327"/>
      <c r="C73" s="327"/>
      <c r="D73" s="327"/>
      <c r="E73" s="327"/>
      <c r="F73" s="327"/>
      <c r="G73" s="327"/>
      <c r="H73" s="327"/>
      <c r="I73" s="327"/>
    </row>
    <row r="74" spans="1:9" ht="15.75">
      <c r="A74" s="118"/>
      <c r="B74" s="118"/>
      <c r="C74" s="118"/>
      <c r="D74" s="118"/>
      <c r="E74" s="118"/>
      <c r="F74" s="118"/>
      <c r="G74" s="118"/>
      <c r="H74" s="118"/>
      <c r="I74" s="118"/>
    </row>
    <row r="75" spans="6:9" ht="16.5" thickBot="1">
      <c r="F75" s="321" t="s">
        <v>144</v>
      </c>
      <c r="G75" s="321"/>
      <c r="H75" s="321"/>
      <c r="I75" s="321"/>
    </row>
    <row r="76" spans="1:9" ht="16.5" thickBot="1">
      <c r="A76" s="322" t="s">
        <v>145</v>
      </c>
      <c r="B76" s="322"/>
      <c r="C76" s="322" t="s">
        <v>89</v>
      </c>
      <c r="D76" s="322"/>
      <c r="E76" s="322"/>
      <c r="F76" s="322" t="s">
        <v>146</v>
      </c>
      <c r="G76" s="322"/>
      <c r="H76" s="322"/>
      <c r="I76" s="322"/>
    </row>
    <row r="77" spans="1:9" ht="32.25" thickBot="1">
      <c r="A77" s="119" t="s">
        <v>7</v>
      </c>
      <c r="B77" s="119" t="s">
        <v>147</v>
      </c>
      <c r="C77" s="119" t="s">
        <v>148</v>
      </c>
      <c r="D77" s="119" t="s">
        <v>149</v>
      </c>
      <c r="E77" s="119" t="s">
        <v>9</v>
      </c>
      <c r="F77" s="119" t="s">
        <v>150</v>
      </c>
      <c r="G77" s="119"/>
      <c r="H77" s="119" t="s">
        <v>151</v>
      </c>
      <c r="I77" s="120" t="s">
        <v>152</v>
      </c>
    </row>
    <row r="78" spans="1:9" ht="16.5" thickBot="1">
      <c r="A78" s="121">
        <v>280</v>
      </c>
      <c r="B78" s="122"/>
      <c r="C78" s="122">
        <v>100</v>
      </c>
      <c r="D78" s="123"/>
      <c r="E78" s="124">
        <f>C78*1</f>
        <v>100</v>
      </c>
      <c r="F78" s="123">
        <v>180</v>
      </c>
      <c r="G78" s="123" t="s">
        <v>50</v>
      </c>
      <c r="H78" s="158" t="s">
        <v>50</v>
      </c>
      <c r="I78" s="125" t="s">
        <v>50</v>
      </c>
    </row>
    <row r="79" spans="1:9" ht="30" customHeight="1">
      <c r="A79" s="126">
        <v>1</v>
      </c>
      <c r="B79" s="323" t="s">
        <v>153</v>
      </c>
      <c r="C79" s="324"/>
      <c r="D79" s="324"/>
      <c r="E79" s="325"/>
      <c r="F79" s="328" t="s">
        <v>202</v>
      </c>
      <c r="G79" s="329"/>
      <c r="H79" s="329"/>
      <c r="I79" s="330"/>
    </row>
    <row r="80" spans="1:9" ht="15">
      <c r="A80" s="127">
        <v>2</v>
      </c>
      <c r="B80" s="312" t="s">
        <v>154</v>
      </c>
      <c r="C80" s="313"/>
      <c r="D80" s="313"/>
      <c r="E80" s="314"/>
      <c r="F80" s="361" t="s">
        <v>1</v>
      </c>
      <c r="G80" s="362"/>
      <c r="H80" s="362"/>
      <c r="I80" s="159" t="s">
        <v>1</v>
      </c>
    </row>
    <row r="81" spans="1:9" ht="81" customHeight="1">
      <c r="A81" s="129"/>
      <c r="B81" s="130"/>
      <c r="C81" s="131"/>
      <c r="D81" s="131"/>
      <c r="E81" s="132"/>
      <c r="F81" s="363" t="s">
        <v>203</v>
      </c>
      <c r="G81" s="364"/>
      <c r="H81" s="364"/>
      <c r="I81" s="160" t="s">
        <v>204</v>
      </c>
    </row>
    <row r="82" spans="1:9" ht="91.5" customHeight="1">
      <c r="A82" s="133">
        <v>3</v>
      </c>
      <c r="B82" s="295" t="s">
        <v>155</v>
      </c>
      <c r="C82" s="296"/>
      <c r="D82" s="296"/>
      <c r="E82" s="297"/>
      <c r="F82" s="289" t="s">
        <v>205</v>
      </c>
      <c r="G82" s="290"/>
      <c r="H82" s="290"/>
      <c r="I82" s="311"/>
    </row>
    <row r="83" spans="1:9" ht="30" customHeight="1">
      <c r="A83" s="133">
        <v>4</v>
      </c>
      <c r="B83" s="295" t="s">
        <v>157</v>
      </c>
      <c r="C83" s="296"/>
      <c r="D83" s="296"/>
      <c r="E83" s="297"/>
      <c r="F83" s="134" t="s">
        <v>158</v>
      </c>
      <c r="G83" s="135"/>
      <c r="H83" s="135"/>
      <c r="I83" s="136"/>
    </row>
    <row r="84" spans="1:9" ht="30" customHeight="1">
      <c r="A84" s="133">
        <v>5</v>
      </c>
      <c r="B84" s="289" t="s">
        <v>159</v>
      </c>
      <c r="C84" s="290"/>
      <c r="D84" s="290"/>
      <c r="E84" s="291"/>
      <c r="F84" s="295" t="s">
        <v>198</v>
      </c>
      <c r="G84" s="296"/>
      <c r="H84" s="296"/>
      <c r="I84" s="298"/>
    </row>
    <row r="85" spans="1:9" ht="30" customHeight="1">
      <c r="A85" s="133">
        <v>6</v>
      </c>
      <c r="B85" s="295" t="s">
        <v>160</v>
      </c>
      <c r="C85" s="296"/>
      <c r="D85" s="296"/>
      <c r="E85" s="297"/>
      <c r="F85" s="289" t="s">
        <v>206</v>
      </c>
      <c r="G85" s="290"/>
      <c r="H85" s="290"/>
      <c r="I85" s="311"/>
    </row>
    <row r="86" spans="1:9" ht="30" customHeight="1">
      <c r="A86" s="133">
        <v>7</v>
      </c>
      <c r="B86" s="295" t="s">
        <v>162</v>
      </c>
      <c r="C86" s="296"/>
      <c r="D86" s="296"/>
      <c r="E86" s="297"/>
      <c r="F86" s="134" t="s">
        <v>176</v>
      </c>
      <c r="G86" s="135"/>
      <c r="H86" s="135"/>
      <c r="I86" s="136"/>
    </row>
    <row r="87" spans="1:9" ht="30" customHeight="1">
      <c r="A87" s="133">
        <v>8</v>
      </c>
      <c r="B87" s="295" t="s">
        <v>164</v>
      </c>
      <c r="C87" s="296"/>
      <c r="D87" s="296"/>
      <c r="E87" s="297"/>
      <c r="F87" s="154" t="s">
        <v>176</v>
      </c>
      <c r="G87" s="137"/>
      <c r="H87" s="137"/>
      <c r="I87" s="138"/>
    </row>
    <row r="88" spans="1:9" ht="30" customHeight="1">
      <c r="A88" s="133">
        <v>9</v>
      </c>
      <c r="B88" s="295" t="s">
        <v>166</v>
      </c>
      <c r="C88" s="296"/>
      <c r="D88" s="296"/>
      <c r="E88" s="297"/>
      <c r="F88" s="182" t="s">
        <v>219</v>
      </c>
      <c r="G88" s="135"/>
      <c r="H88" s="135"/>
      <c r="I88" s="139"/>
    </row>
    <row r="89" spans="1:9" ht="30" customHeight="1">
      <c r="A89" s="133">
        <v>10</v>
      </c>
      <c r="B89" s="295" t="s">
        <v>167</v>
      </c>
      <c r="C89" s="296"/>
      <c r="D89" s="296"/>
      <c r="E89" s="297"/>
      <c r="F89" s="134" t="s">
        <v>200</v>
      </c>
      <c r="G89" s="135"/>
      <c r="H89" s="135"/>
      <c r="I89" s="136"/>
    </row>
    <row r="90" spans="1:9" ht="30" customHeight="1">
      <c r="A90" s="299">
        <v>11</v>
      </c>
      <c r="B90" s="289" t="s">
        <v>169</v>
      </c>
      <c r="C90" s="290"/>
      <c r="D90" s="290"/>
      <c r="E90" s="291"/>
      <c r="F90" s="134" t="s">
        <v>1</v>
      </c>
      <c r="G90" s="135"/>
      <c r="H90" s="135"/>
      <c r="I90" s="136"/>
    </row>
    <row r="91" spans="1:9" ht="30" customHeight="1">
      <c r="A91" s="299"/>
      <c r="B91" s="300" t="s">
        <v>170</v>
      </c>
      <c r="C91" s="301"/>
      <c r="D91" s="301"/>
      <c r="E91" s="302"/>
      <c r="F91" s="134" t="s">
        <v>171</v>
      </c>
      <c r="G91" s="135"/>
      <c r="H91" s="135"/>
      <c r="I91" s="136"/>
    </row>
    <row r="92" spans="1:9" ht="30" customHeight="1">
      <c r="A92" s="299"/>
      <c r="B92" s="300" t="s">
        <v>172</v>
      </c>
      <c r="C92" s="301"/>
      <c r="D92" s="301"/>
      <c r="E92" s="302"/>
      <c r="F92" s="134" t="s">
        <v>50</v>
      </c>
      <c r="G92" s="135"/>
      <c r="H92" s="135"/>
      <c r="I92" s="136"/>
    </row>
    <row r="93" spans="1:9" ht="30" customHeight="1">
      <c r="A93" s="299"/>
      <c r="B93" s="300" t="s">
        <v>174</v>
      </c>
      <c r="C93" s="301"/>
      <c r="D93" s="301"/>
      <c r="E93" s="302"/>
      <c r="F93" s="134" t="s">
        <v>171</v>
      </c>
      <c r="G93" s="135"/>
      <c r="H93" s="135"/>
      <c r="I93" s="136"/>
    </row>
    <row r="94" spans="1:9" ht="30" customHeight="1">
      <c r="A94" s="299"/>
      <c r="B94" s="300" t="s">
        <v>175</v>
      </c>
      <c r="C94" s="301"/>
      <c r="D94" s="301"/>
      <c r="E94" s="302"/>
      <c r="F94" s="134" t="s">
        <v>50</v>
      </c>
      <c r="G94" s="135"/>
      <c r="H94" s="135"/>
      <c r="I94" s="136"/>
    </row>
    <row r="95" spans="1:9" ht="30" customHeight="1">
      <c r="A95" s="299"/>
      <c r="B95" s="300" t="s">
        <v>177</v>
      </c>
      <c r="C95" s="301"/>
      <c r="D95" s="301"/>
      <c r="E95" s="302"/>
      <c r="F95" s="134" t="s">
        <v>50</v>
      </c>
      <c r="G95" s="135"/>
      <c r="H95" s="135"/>
      <c r="I95" s="136"/>
    </row>
    <row r="96" spans="1:9" ht="30" customHeight="1">
      <c r="A96" s="133">
        <v>12</v>
      </c>
      <c r="B96" s="286" t="s">
        <v>178</v>
      </c>
      <c r="C96" s="287"/>
      <c r="D96" s="287"/>
      <c r="E96" s="288"/>
      <c r="F96" s="134" t="s">
        <v>201</v>
      </c>
      <c r="G96" s="135"/>
      <c r="H96" s="135"/>
      <c r="I96" s="136"/>
    </row>
    <row r="97" spans="1:9" ht="30" customHeight="1">
      <c r="A97" s="133">
        <v>13</v>
      </c>
      <c r="B97" s="289" t="s">
        <v>180</v>
      </c>
      <c r="C97" s="290"/>
      <c r="D97" s="290"/>
      <c r="E97" s="291"/>
      <c r="F97" s="134" t="s">
        <v>207</v>
      </c>
      <c r="G97" s="135"/>
      <c r="H97" s="135"/>
      <c r="I97" s="136"/>
    </row>
    <row r="98" spans="1:9" ht="30" customHeight="1">
      <c r="A98" s="133">
        <v>14</v>
      </c>
      <c r="B98" s="286" t="s">
        <v>182</v>
      </c>
      <c r="C98" s="287"/>
      <c r="D98" s="287"/>
      <c r="E98" s="288"/>
      <c r="F98" s="134" t="s">
        <v>183</v>
      </c>
      <c r="G98" s="135"/>
      <c r="H98" s="135"/>
      <c r="I98" s="136"/>
    </row>
    <row r="99" spans="1:9" ht="45">
      <c r="A99" s="127">
        <v>15</v>
      </c>
      <c r="B99" s="292" t="s">
        <v>184</v>
      </c>
      <c r="C99" s="293"/>
      <c r="D99" s="293"/>
      <c r="E99" s="294"/>
      <c r="F99" s="140" t="s">
        <v>208</v>
      </c>
      <c r="G99" s="140" t="s">
        <v>186</v>
      </c>
      <c r="H99" s="140" t="s">
        <v>187</v>
      </c>
      <c r="I99" s="141" t="s">
        <v>188</v>
      </c>
    </row>
    <row r="100" spans="1:9" ht="45.75" thickBot="1">
      <c r="A100" s="142"/>
      <c r="B100" s="143"/>
      <c r="C100" s="144"/>
      <c r="D100" s="144"/>
      <c r="E100" s="145"/>
      <c r="F100" s="146" t="s">
        <v>189</v>
      </c>
      <c r="G100" s="146" t="s">
        <v>190</v>
      </c>
      <c r="H100" s="146" t="s">
        <v>191</v>
      </c>
      <c r="I100" s="147" t="s">
        <v>192</v>
      </c>
    </row>
    <row r="101" spans="1:9" ht="15">
      <c r="A101" s="155"/>
      <c r="B101" s="156"/>
      <c r="C101" s="156"/>
      <c r="D101" s="156"/>
      <c r="E101" s="156"/>
      <c r="F101" s="157"/>
      <c r="G101" s="157"/>
      <c r="H101" s="157"/>
      <c r="I101" s="157"/>
    </row>
    <row r="103" ht="15.75">
      <c r="I103" s="116"/>
    </row>
    <row r="104" ht="15.75">
      <c r="I104" s="116"/>
    </row>
    <row r="105" spans="1:9" ht="23.25">
      <c r="A105" s="326" t="s">
        <v>142</v>
      </c>
      <c r="B105" s="326"/>
      <c r="C105" s="326"/>
      <c r="D105" s="326"/>
      <c r="E105" s="326"/>
      <c r="F105" s="326"/>
      <c r="G105" s="326"/>
      <c r="H105" s="326"/>
      <c r="I105" s="326"/>
    </row>
    <row r="106" spans="1:9" ht="15.75">
      <c r="A106" s="118"/>
      <c r="B106" s="118"/>
      <c r="C106" s="118"/>
      <c r="D106" s="118"/>
      <c r="E106" s="118"/>
      <c r="F106" s="118"/>
      <c r="G106" s="118"/>
      <c r="H106" s="118"/>
      <c r="I106" s="118"/>
    </row>
    <row r="107" spans="1:9" ht="18">
      <c r="A107" s="327" t="s">
        <v>143</v>
      </c>
      <c r="B107" s="327"/>
      <c r="C107" s="327"/>
      <c r="D107" s="327"/>
      <c r="E107" s="327"/>
      <c r="F107" s="327"/>
      <c r="G107" s="327"/>
      <c r="H107" s="327"/>
      <c r="I107" s="327"/>
    </row>
    <row r="108" spans="1:9" ht="15.75">
      <c r="A108" s="118"/>
      <c r="B108" s="118"/>
      <c r="C108" s="118"/>
      <c r="D108" s="118"/>
      <c r="E108" s="118"/>
      <c r="F108" s="118"/>
      <c r="G108" s="118"/>
      <c r="H108" s="118"/>
      <c r="I108" s="118"/>
    </row>
    <row r="109" spans="6:9" ht="16.5" thickBot="1">
      <c r="F109" s="321" t="s">
        <v>144</v>
      </c>
      <c r="G109" s="321"/>
      <c r="H109" s="321"/>
      <c r="I109" s="321"/>
    </row>
    <row r="110" spans="1:9" ht="16.5" thickBot="1">
      <c r="A110" s="322" t="s">
        <v>145</v>
      </c>
      <c r="B110" s="322"/>
      <c r="C110" s="322" t="s">
        <v>89</v>
      </c>
      <c r="D110" s="322"/>
      <c r="E110" s="322"/>
      <c r="F110" s="322" t="s">
        <v>146</v>
      </c>
      <c r="G110" s="322"/>
      <c r="H110" s="322"/>
      <c r="I110" s="322"/>
    </row>
    <row r="111" spans="1:9" ht="32.25" thickBot="1">
      <c r="A111" s="119" t="s">
        <v>7</v>
      </c>
      <c r="B111" s="119" t="s">
        <v>147</v>
      </c>
      <c r="C111" s="119" t="s">
        <v>148</v>
      </c>
      <c r="D111" s="119" t="s">
        <v>149</v>
      </c>
      <c r="E111" s="119" t="s">
        <v>9</v>
      </c>
      <c r="F111" s="119" t="s">
        <v>150</v>
      </c>
      <c r="G111" s="119"/>
      <c r="H111" s="119" t="s">
        <v>151</v>
      </c>
      <c r="I111" s="120" t="s">
        <v>152</v>
      </c>
    </row>
    <row r="112" spans="1:9" ht="16.5" thickBot="1">
      <c r="A112" s="121">
        <v>680</v>
      </c>
      <c r="B112" s="122"/>
      <c r="C112" s="148">
        <v>80</v>
      </c>
      <c r="D112" s="123"/>
      <c r="E112" s="124">
        <f>C112*1</f>
        <v>80</v>
      </c>
      <c r="F112" s="200">
        <v>300</v>
      </c>
      <c r="G112" s="201" t="s">
        <v>50</v>
      </c>
      <c r="H112" s="202">
        <v>300</v>
      </c>
      <c r="I112" s="203"/>
    </row>
    <row r="113" spans="1:9" ht="30" customHeight="1">
      <c r="A113" s="126">
        <v>1</v>
      </c>
      <c r="B113" s="323" t="s">
        <v>153</v>
      </c>
      <c r="C113" s="324"/>
      <c r="D113" s="324"/>
      <c r="E113" s="325"/>
      <c r="F113" s="289" t="s">
        <v>257</v>
      </c>
      <c r="G113" s="290"/>
      <c r="H113" s="290"/>
      <c r="I113" s="291"/>
    </row>
    <row r="114" spans="1:9" ht="30" customHeight="1">
      <c r="A114" s="127">
        <v>2</v>
      </c>
      <c r="B114" s="312" t="s">
        <v>154</v>
      </c>
      <c r="C114" s="313"/>
      <c r="D114" s="313"/>
      <c r="E114" s="314"/>
      <c r="F114" s="307" t="s">
        <v>102</v>
      </c>
      <c r="G114" s="308"/>
      <c r="H114" s="308"/>
      <c r="I114" s="161" t="s">
        <v>103</v>
      </c>
    </row>
    <row r="115" spans="1:9" ht="30" customHeight="1">
      <c r="A115" s="150"/>
      <c r="B115" s="151"/>
      <c r="C115" s="152"/>
      <c r="D115" s="152"/>
      <c r="E115" s="153"/>
      <c r="F115" s="307" t="s">
        <v>104</v>
      </c>
      <c r="G115" s="308"/>
      <c r="H115" s="308"/>
      <c r="I115" s="161" t="s">
        <v>105</v>
      </c>
    </row>
    <row r="116" spans="1:9" ht="30" customHeight="1">
      <c r="A116" s="150"/>
      <c r="B116" s="151"/>
      <c r="C116" s="152"/>
      <c r="D116" s="152"/>
      <c r="E116" s="153"/>
      <c r="F116" s="307" t="s">
        <v>106</v>
      </c>
      <c r="G116" s="308"/>
      <c r="H116" s="308"/>
      <c r="I116" s="161" t="s">
        <v>24</v>
      </c>
    </row>
    <row r="117" spans="1:9" ht="167.25" customHeight="1">
      <c r="A117" s="133">
        <v>3</v>
      </c>
      <c r="B117" s="295" t="s">
        <v>155</v>
      </c>
      <c r="C117" s="296"/>
      <c r="D117" s="296"/>
      <c r="E117" s="297"/>
      <c r="F117" s="358" t="s">
        <v>209</v>
      </c>
      <c r="G117" s="359"/>
      <c r="H117" s="359"/>
      <c r="I117" s="360"/>
    </row>
    <row r="118" spans="1:9" ht="30" customHeight="1">
      <c r="A118" s="133">
        <v>4</v>
      </c>
      <c r="B118" s="295" t="s">
        <v>157</v>
      </c>
      <c r="C118" s="296"/>
      <c r="D118" s="296"/>
      <c r="E118" s="297"/>
      <c r="F118" s="134" t="s">
        <v>158</v>
      </c>
      <c r="G118" s="135"/>
      <c r="H118" s="135"/>
      <c r="I118" s="136"/>
    </row>
    <row r="119" spans="1:9" ht="30" customHeight="1">
      <c r="A119" s="133">
        <v>5</v>
      </c>
      <c r="B119" s="289" t="s">
        <v>159</v>
      </c>
      <c r="C119" s="290"/>
      <c r="D119" s="290"/>
      <c r="E119" s="291"/>
      <c r="F119" s="295" t="s">
        <v>198</v>
      </c>
      <c r="G119" s="296"/>
      <c r="H119" s="296"/>
      <c r="I119" s="298"/>
    </row>
    <row r="120" spans="1:9" ht="30" customHeight="1">
      <c r="A120" s="133">
        <v>6</v>
      </c>
      <c r="B120" s="295" t="s">
        <v>160</v>
      </c>
      <c r="C120" s="296"/>
      <c r="D120" s="296"/>
      <c r="E120" s="297"/>
      <c r="F120" s="289" t="s">
        <v>206</v>
      </c>
      <c r="G120" s="290"/>
      <c r="H120" s="290"/>
      <c r="I120" s="311"/>
    </row>
    <row r="121" spans="1:9" ht="30" customHeight="1">
      <c r="A121" s="133">
        <v>7</v>
      </c>
      <c r="B121" s="295" t="s">
        <v>162</v>
      </c>
      <c r="C121" s="296"/>
      <c r="D121" s="296"/>
      <c r="E121" s="297"/>
      <c r="F121" s="134" t="s">
        <v>176</v>
      </c>
      <c r="G121" s="135"/>
      <c r="H121" s="135"/>
      <c r="I121" s="136"/>
    </row>
    <row r="122" spans="1:9" ht="30" customHeight="1">
      <c r="A122" s="133">
        <v>8</v>
      </c>
      <c r="B122" s="295" t="s">
        <v>164</v>
      </c>
      <c r="C122" s="296"/>
      <c r="D122" s="296"/>
      <c r="E122" s="297"/>
      <c r="F122" s="154" t="s">
        <v>176</v>
      </c>
      <c r="G122" s="137"/>
      <c r="H122" s="137"/>
      <c r="I122" s="138"/>
    </row>
    <row r="123" spans="1:9" ht="30" customHeight="1">
      <c r="A123" s="133">
        <v>9</v>
      </c>
      <c r="B123" s="295" t="s">
        <v>166</v>
      </c>
      <c r="C123" s="296"/>
      <c r="D123" s="296"/>
      <c r="E123" s="297"/>
      <c r="F123" s="182" t="s">
        <v>214</v>
      </c>
      <c r="G123" s="135"/>
      <c r="H123" s="135"/>
      <c r="I123" s="139"/>
    </row>
    <row r="124" spans="1:9" ht="30" customHeight="1">
      <c r="A124" s="133">
        <v>10</v>
      </c>
      <c r="B124" s="295" t="s">
        <v>167</v>
      </c>
      <c r="C124" s="296"/>
      <c r="D124" s="296"/>
      <c r="E124" s="297"/>
      <c r="F124" s="134" t="s">
        <v>200</v>
      </c>
      <c r="G124" s="135"/>
      <c r="H124" s="135"/>
      <c r="I124" s="136"/>
    </row>
    <row r="125" spans="1:9" ht="30" customHeight="1">
      <c r="A125" s="299">
        <v>11</v>
      </c>
      <c r="B125" s="289" t="s">
        <v>169</v>
      </c>
      <c r="C125" s="290"/>
      <c r="D125" s="290"/>
      <c r="E125" s="291"/>
      <c r="F125" s="134" t="s">
        <v>1</v>
      </c>
      <c r="G125" s="135"/>
      <c r="H125" s="135"/>
      <c r="I125" s="136"/>
    </row>
    <row r="126" spans="1:9" ht="30" customHeight="1">
      <c r="A126" s="299"/>
      <c r="B126" s="300" t="s">
        <v>170</v>
      </c>
      <c r="C126" s="301"/>
      <c r="D126" s="301"/>
      <c r="E126" s="302"/>
      <c r="F126" s="134" t="s">
        <v>50</v>
      </c>
      <c r="G126" s="135"/>
      <c r="H126" s="135"/>
      <c r="I126" s="136"/>
    </row>
    <row r="127" spans="1:9" ht="30" customHeight="1">
      <c r="A127" s="299"/>
      <c r="B127" s="300" t="s">
        <v>172</v>
      </c>
      <c r="C127" s="301"/>
      <c r="D127" s="301"/>
      <c r="E127" s="302"/>
      <c r="F127" s="134" t="s">
        <v>50</v>
      </c>
      <c r="G127" s="135"/>
      <c r="H127" s="135"/>
      <c r="I127" s="136"/>
    </row>
    <row r="128" spans="1:9" ht="21" customHeight="1">
      <c r="A128" s="299"/>
      <c r="B128" s="300" t="s">
        <v>174</v>
      </c>
      <c r="C128" s="301"/>
      <c r="D128" s="301"/>
      <c r="E128" s="302"/>
      <c r="F128" s="134" t="s">
        <v>171</v>
      </c>
      <c r="G128" s="135"/>
      <c r="H128" s="135"/>
      <c r="I128" s="136"/>
    </row>
    <row r="129" spans="1:9" ht="21" customHeight="1">
      <c r="A129" s="299"/>
      <c r="B129" s="300" t="s">
        <v>175</v>
      </c>
      <c r="C129" s="301"/>
      <c r="D129" s="301"/>
      <c r="E129" s="302"/>
      <c r="F129" s="134" t="s">
        <v>50</v>
      </c>
      <c r="G129" s="135"/>
      <c r="H129" s="135"/>
      <c r="I129" s="136"/>
    </row>
    <row r="130" spans="1:9" ht="20.25" customHeight="1">
      <c r="A130" s="299"/>
      <c r="B130" s="300" t="s">
        <v>177</v>
      </c>
      <c r="C130" s="301"/>
      <c r="D130" s="301"/>
      <c r="E130" s="302"/>
      <c r="F130" s="134" t="s">
        <v>50</v>
      </c>
      <c r="G130" s="135"/>
      <c r="H130" s="135"/>
      <c r="I130" s="136"/>
    </row>
    <row r="131" spans="1:9" ht="22.5" customHeight="1">
      <c r="A131" s="133">
        <v>12</v>
      </c>
      <c r="B131" s="286" t="s">
        <v>178</v>
      </c>
      <c r="C131" s="287"/>
      <c r="D131" s="287"/>
      <c r="E131" s="288"/>
      <c r="F131" s="134" t="s">
        <v>201</v>
      </c>
      <c r="G131" s="135"/>
      <c r="H131" s="135"/>
      <c r="I131" s="136"/>
    </row>
    <row r="132" spans="1:9" ht="30" customHeight="1">
      <c r="A132" s="133">
        <v>13</v>
      </c>
      <c r="B132" s="289" t="s">
        <v>180</v>
      </c>
      <c r="C132" s="290"/>
      <c r="D132" s="290"/>
      <c r="E132" s="291"/>
      <c r="F132" s="295" t="s">
        <v>210</v>
      </c>
      <c r="G132" s="296"/>
      <c r="H132" s="296"/>
      <c r="I132" s="298"/>
    </row>
    <row r="133" spans="1:9" ht="21.75" customHeight="1">
      <c r="A133" s="133">
        <v>14</v>
      </c>
      <c r="B133" s="286" t="s">
        <v>182</v>
      </c>
      <c r="C133" s="287"/>
      <c r="D133" s="287"/>
      <c r="E133" s="288"/>
      <c r="F133" s="134" t="s">
        <v>183</v>
      </c>
      <c r="G133" s="135"/>
      <c r="H133" s="135"/>
      <c r="I133" s="136"/>
    </row>
    <row r="134" spans="1:9" ht="45">
      <c r="A134" s="127">
        <v>15</v>
      </c>
      <c r="B134" s="292" t="s">
        <v>184</v>
      </c>
      <c r="C134" s="293"/>
      <c r="D134" s="293"/>
      <c r="E134" s="294"/>
      <c r="F134" s="140" t="s">
        <v>185</v>
      </c>
      <c r="G134" s="140" t="s">
        <v>186</v>
      </c>
      <c r="H134" s="140" t="s">
        <v>187</v>
      </c>
      <c r="I134" s="141" t="s">
        <v>188</v>
      </c>
    </row>
    <row r="135" spans="1:9" ht="45.75" thickBot="1">
      <c r="A135" s="142"/>
      <c r="B135" s="143"/>
      <c r="C135" s="144"/>
      <c r="D135" s="144"/>
      <c r="E135" s="145"/>
      <c r="F135" s="146" t="s">
        <v>189</v>
      </c>
      <c r="G135" s="146" t="s">
        <v>190</v>
      </c>
      <c r="H135" s="146" t="s">
        <v>191</v>
      </c>
      <c r="I135" s="147" t="s">
        <v>211</v>
      </c>
    </row>
    <row r="136" ht="15.75">
      <c r="I136" s="116"/>
    </row>
    <row r="138" ht="15.75">
      <c r="I138" s="116"/>
    </row>
    <row r="139" spans="1:9" ht="23.25">
      <c r="A139" s="326" t="s">
        <v>142</v>
      </c>
      <c r="B139" s="326"/>
      <c r="C139" s="326"/>
      <c r="D139" s="326"/>
      <c r="E139" s="326"/>
      <c r="F139" s="326"/>
      <c r="G139" s="326"/>
      <c r="H139" s="326"/>
      <c r="I139" s="326"/>
    </row>
    <row r="140" spans="1:9" ht="15.75">
      <c r="A140" s="118"/>
      <c r="B140" s="118"/>
      <c r="C140" s="118"/>
      <c r="D140" s="118"/>
      <c r="E140" s="118"/>
      <c r="F140" s="118"/>
      <c r="G140" s="118"/>
      <c r="H140" s="118"/>
      <c r="I140" s="118"/>
    </row>
    <row r="141" spans="1:9" ht="18">
      <c r="A141" s="327" t="s">
        <v>143</v>
      </c>
      <c r="B141" s="327"/>
      <c r="C141" s="327"/>
      <c r="D141" s="327"/>
      <c r="E141" s="327"/>
      <c r="F141" s="327"/>
      <c r="G141" s="327"/>
      <c r="H141" s="327"/>
      <c r="I141" s="327"/>
    </row>
    <row r="142" spans="6:9" ht="16.5" thickBot="1">
      <c r="F142" s="321" t="s">
        <v>144</v>
      </c>
      <c r="G142" s="321"/>
      <c r="H142" s="321"/>
      <c r="I142" s="321"/>
    </row>
    <row r="143" spans="1:9" ht="16.5" thickBot="1">
      <c r="A143" s="322" t="s">
        <v>145</v>
      </c>
      <c r="B143" s="322"/>
      <c r="C143" s="322" t="s">
        <v>89</v>
      </c>
      <c r="D143" s="322"/>
      <c r="E143" s="322"/>
      <c r="F143" s="322" t="s">
        <v>146</v>
      </c>
      <c r="G143" s="322"/>
      <c r="H143" s="322"/>
      <c r="I143" s="322"/>
    </row>
    <row r="144" spans="1:9" ht="32.25" thickBot="1">
      <c r="A144" s="119" t="s">
        <v>7</v>
      </c>
      <c r="B144" s="119" t="s">
        <v>212</v>
      </c>
      <c r="C144" s="119" t="s">
        <v>148</v>
      </c>
      <c r="D144" s="119" t="s">
        <v>149</v>
      </c>
      <c r="E144" s="119" t="s">
        <v>9</v>
      </c>
      <c r="F144" s="119" t="s">
        <v>150</v>
      </c>
      <c r="G144" s="119"/>
      <c r="H144" s="119" t="s">
        <v>151</v>
      </c>
      <c r="I144" s="120" t="s">
        <v>152</v>
      </c>
    </row>
    <row r="145" spans="1:9" ht="16.5" thickBot="1">
      <c r="A145" s="121">
        <v>828</v>
      </c>
      <c r="B145" s="122" t="s">
        <v>50</v>
      </c>
      <c r="C145" s="122">
        <v>128</v>
      </c>
      <c r="D145" s="123"/>
      <c r="E145" s="124">
        <f>C145*1</f>
        <v>128</v>
      </c>
      <c r="F145" s="122">
        <v>400</v>
      </c>
      <c r="G145" s="122" t="s">
        <v>50</v>
      </c>
      <c r="H145" s="162">
        <v>300</v>
      </c>
      <c r="I145" s="125" t="s">
        <v>50</v>
      </c>
    </row>
    <row r="146" spans="1:9" ht="47.25" customHeight="1">
      <c r="A146" s="126">
        <v>1</v>
      </c>
      <c r="B146" s="323" t="s">
        <v>153</v>
      </c>
      <c r="C146" s="324"/>
      <c r="D146" s="324"/>
      <c r="E146" s="325"/>
      <c r="F146" s="328" t="s">
        <v>258</v>
      </c>
      <c r="G146" s="329"/>
      <c r="H146" s="329"/>
      <c r="I146" s="330"/>
    </row>
    <row r="147" spans="1:9" ht="30" customHeight="1">
      <c r="A147" s="127">
        <v>2</v>
      </c>
      <c r="B147" s="312" t="s">
        <v>154</v>
      </c>
      <c r="C147" s="313"/>
      <c r="D147" s="313"/>
      <c r="E147" s="314"/>
      <c r="F147" s="307" t="s">
        <v>102</v>
      </c>
      <c r="G147" s="308"/>
      <c r="H147" s="308"/>
      <c r="I147" s="161" t="s">
        <v>107</v>
      </c>
    </row>
    <row r="148" spans="1:9" ht="30" customHeight="1">
      <c r="A148" s="150"/>
      <c r="B148" s="151"/>
      <c r="C148" s="152"/>
      <c r="D148" s="152"/>
      <c r="E148" s="153"/>
      <c r="F148" s="307" t="s">
        <v>108</v>
      </c>
      <c r="G148" s="308"/>
      <c r="H148" s="308"/>
      <c r="I148" s="161" t="s">
        <v>109</v>
      </c>
    </row>
    <row r="149" spans="1:9" ht="30" customHeight="1">
      <c r="A149" s="150"/>
      <c r="B149" s="151"/>
      <c r="C149" s="152"/>
      <c r="D149" s="152"/>
      <c r="E149" s="153"/>
      <c r="F149" s="355" t="s">
        <v>110</v>
      </c>
      <c r="G149" s="356"/>
      <c r="H149" s="357"/>
      <c r="I149" s="161" t="s">
        <v>111</v>
      </c>
    </row>
    <row r="150" spans="1:9" ht="30" customHeight="1">
      <c r="A150" s="150"/>
      <c r="B150" s="151"/>
      <c r="C150" s="152"/>
      <c r="D150" s="152"/>
      <c r="E150" s="153"/>
      <c r="F150" s="355" t="s">
        <v>112</v>
      </c>
      <c r="G150" s="356"/>
      <c r="H150" s="357"/>
      <c r="I150" s="128" t="s">
        <v>113</v>
      </c>
    </row>
    <row r="151" spans="1:9" ht="150" customHeight="1">
      <c r="A151" s="133">
        <v>3</v>
      </c>
      <c r="B151" s="295" t="s">
        <v>155</v>
      </c>
      <c r="C151" s="296"/>
      <c r="D151" s="296"/>
      <c r="E151" s="297"/>
      <c r="F151" s="289" t="s">
        <v>213</v>
      </c>
      <c r="G151" s="290"/>
      <c r="H151" s="290"/>
      <c r="I151" s="311"/>
    </row>
    <row r="152" spans="1:9" ht="30" customHeight="1">
      <c r="A152" s="133">
        <v>4</v>
      </c>
      <c r="B152" s="295" t="s">
        <v>157</v>
      </c>
      <c r="C152" s="296"/>
      <c r="D152" s="296"/>
      <c r="E152" s="297"/>
      <c r="F152" s="134" t="s">
        <v>158</v>
      </c>
      <c r="G152" s="135"/>
      <c r="H152" s="135"/>
      <c r="I152" s="136"/>
    </row>
    <row r="153" spans="1:9" ht="30" customHeight="1">
      <c r="A153" s="133">
        <v>5</v>
      </c>
      <c r="B153" s="289" t="s">
        <v>159</v>
      </c>
      <c r="C153" s="290"/>
      <c r="D153" s="290"/>
      <c r="E153" s="291"/>
      <c r="F153" s="295"/>
      <c r="G153" s="296"/>
      <c r="H153" s="296"/>
      <c r="I153" s="298"/>
    </row>
    <row r="154" spans="1:9" ht="30" customHeight="1">
      <c r="A154" s="133">
        <v>6</v>
      </c>
      <c r="B154" s="295" t="s">
        <v>160</v>
      </c>
      <c r="C154" s="296"/>
      <c r="D154" s="296"/>
      <c r="E154" s="297"/>
      <c r="F154" s="286" t="s">
        <v>206</v>
      </c>
      <c r="G154" s="287"/>
      <c r="H154" s="287"/>
      <c r="I154" s="303"/>
    </row>
    <row r="155" spans="1:9" ht="30" customHeight="1">
      <c r="A155" s="133">
        <v>7</v>
      </c>
      <c r="B155" s="295" t="s">
        <v>162</v>
      </c>
      <c r="C155" s="296"/>
      <c r="D155" s="296"/>
      <c r="E155" s="297"/>
      <c r="F155" s="134" t="s">
        <v>163</v>
      </c>
      <c r="G155" s="135"/>
      <c r="H155" s="135"/>
      <c r="I155" s="136"/>
    </row>
    <row r="156" spans="1:9" ht="30" customHeight="1">
      <c r="A156" s="133">
        <v>8</v>
      </c>
      <c r="B156" s="295" t="s">
        <v>164</v>
      </c>
      <c r="C156" s="296"/>
      <c r="D156" s="296"/>
      <c r="E156" s="297"/>
      <c r="F156" s="295" t="s">
        <v>165</v>
      </c>
      <c r="G156" s="296"/>
      <c r="H156" s="296"/>
      <c r="I156" s="298"/>
    </row>
    <row r="157" spans="1:9" ht="30" customHeight="1">
      <c r="A157" s="133">
        <v>9</v>
      </c>
      <c r="B157" s="295" t="s">
        <v>166</v>
      </c>
      <c r="C157" s="296"/>
      <c r="D157" s="296"/>
      <c r="E157" s="297"/>
      <c r="F157" s="134" t="s">
        <v>214</v>
      </c>
      <c r="G157" s="135"/>
      <c r="H157" s="135"/>
      <c r="I157" s="139"/>
    </row>
    <row r="158" spans="1:9" ht="30" customHeight="1">
      <c r="A158" s="133">
        <v>10</v>
      </c>
      <c r="B158" s="295" t="s">
        <v>167</v>
      </c>
      <c r="C158" s="296"/>
      <c r="D158" s="296"/>
      <c r="E158" s="297"/>
      <c r="F158" s="134" t="s">
        <v>168</v>
      </c>
      <c r="G158" s="135"/>
      <c r="H158" s="135"/>
      <c r="I158" s="136"/>
    </row>
    <row r="159" spans="1:9" ht="30" customHeight="1">
      <c r="A159" s="299">
        <v>11</v>
      </c>
      <c r="B159" s="289" t="s">
        <v>169</v>
      </c>
      <c r="C159" s="290"/>
      <c r="D159" s="290"/>
      <c r="E159" s="291"/>
      <c r="F159" s="134" t="s">
        <v>50</v>
      </c>
      <c r="G159" s="135"/>
      <c r="H159" s="135"/>
      <c r="I159" s="136"/>
    </row>
    <row r="160" spans="1:9" ht="25.5" customHeight="1">
      <c r="A160" s="299"/>
      <c r="B160" s="300" t="s">
        <v>170</v>
      </c>
      <c r="C160" s="301"/>
      <c r="D160" s="301"/>
      <c r="E160" s="302"/>
      <c r="F160" s="134" t="s">
        <v>171</v>
      </c>
      <c r="G160" s="135"/>
      <c r="H160" s="135"/>
      <c r="I160" s="136"/>
    </row>
    <row r="161" spans="1:9" ht="21.75" customHeight="1">
      <c r="A161" s="299"/>
      <c r="B161" s="300" t="s">
        <v>172</v>
      </c>
      <c r="C161" s="301"/>
      <c r="D161" s="301"/>
      <c r="E161" s="302"/>
      <c r="F161" s="134" t="s">
        <v>173</v>
      </c>
      <c r="G161" s="135"/>
      <c r="H161" s="135"/>
      <c r="I161" s="136"/>
    </row>
    <row r="162" spans="1:9" ht="23.25" customHeight="1">
      <c r="A162" s="299"/>
      <c r="B162" s="300" t="s">
        <v>174</v>
      </c>
      <c r="C162" s="301"/>
      <c r="D162" s="301"/>
      <c r="E162" s="302"/>
      <c r="F162" s="134" t="s">
        <v>171</v>
      </c>
      <c r="G162" s="135"/>
      <c r="H162" s="135"/>
      <c r="I162" s="136"/>
    </row>
    <row r="163" spans="1:9" ht="21.75" customHeight="1">
      <c r="A163" s="299"/>
      <c r="B163" s="300" t="s">
        <v>175</v>
      </c>
      <c r="C163" s="301"/>
      <c r="D163" s="301"/>
      <c r="E163" s="302"/>
      <c r="F163" s="134" t="s">
        <v>176</v>
      </c>
      <c r="G163" s="135"/>
      <c r="H163" s="135"/>
      <c r="I163" s="136"/>
    </row>
    <row r="164" spans="1:9" ht="21.75" customHeight="1">
      <c r="A164" s="299"/>
      <c r="B164" s="300" t="s">
        <v>177</v>
      </c>
      <c r="C164" s="301"/>
      <c r="D164" s="301"/>
      <c r="E164" s="302"/>
      <c r="F164" s="134" t="s">
        <v>176</v>
      </c>
      <c r="G164" s="135"/>
      <c r="H164" s="135"/>
      <c r="I164" s="136"/>
    </row>
    <row r="165" spans="1:9" ht="30" customHeight="1">
      <c r="A165" s="133">
        <v>12</v>
      </c>
      <c r="B165" s="286" t="s">
        <v>178</v>
      </c>
      <c r="C165" s="287"/>
      <c r="D165" s="287"/>
      <c r="E165" s="288"/>
      <c r="F165" s="134" t="s">
        <v>215</v>
      </c>
      <c r="G165" s="135"/>
      <c r="H165" s="135"/>
      <c r="I165" s="136"/>
    </row>
    <row r="166" spans="1:9" ht="30" customHeight="1">
      <c r="A166" s="133">
        <v>13</v>
      </c>
      <c r="B166" s="289" t="s">
        <v>180</v>
      </c>
      <c r="C166" s="290"/>
      <c r="D166" s="290"/>
      <c r="E166" s="291"/>
      <c r="F166" s="134" t="s">
        <v>216</v>
      </c>
      <c r="G166" s="135"/>
      <c r="H166" s="135"/>
      <c r="I166" s="136"/>
    </row>
    <row r="167" spans="1:9" ht="21.75" customHeight="1">
      <c r="A167" s="133">
        <v>14</v>
      </c>
      <c r="B167" s="286" t="s">
        <v>182</v>
      </c>
      <c r="C167" s="287"/>
      <c r="D167" s="287"/>
      <c r="E167" s="288"/>
      <c r="F167" s="134" t="s">
        <v>183</v>
      </c>
      <c r="G167" s="135"/>
      <c r="H167" s="135"/>
      <c r="I167" s="136"/>
    </row>
    <row r="168" spans="1:9" ht="45">
      <c r="A168" s="127">
        <v>15</v>
      </c>
      <c r="B168" s="292" t="s">
        <v>184</v>
      </c>
      <c r="C168" s="293"/>
      <c r="D168" s="293"/>
      <c r="E168" s="294"/>
      <c r="F168" s="140" t="s">
        <v>185</v>
      </c>
      <c r="G168" s="140" t="s">
        <v>186</v>
      </c>
      <c r="H168" s="140" t="s">
        <v>187</v>
      </c>
      <c r="I168" s="141" t="s">
        <v>188</v>
      </c>
    </row>
    <row r="169" spans="1:9" ht="45.75" thickBot="1">
      <c r="A169" s="142"/>
      <c r="B169" s="143"/>
      <c r="C169" s="144"/>
      <c r="D169" s="144"/>
      <c r="E169" s="145"/>
      <c r="F169" s="146" t="s">
        <v>189</v>
      </c>
      <c r="G169" s="146" t="s">
        <v>190</v>
      </c>
      <c r="H169" s="146" t="s">
        <v>191</v>
      </c>
      <c r="I169" s="147" t="s">
        <v>217</v>
      </c>
    </row>
    <row r="170" spans="1:9" ht="15">
      <c r="A170" s="155"/>
      <c r="B170" s="156"/>
      <c r="C170" s="156"/>
      <c r="D170" s="156"/>
      <c r="E170" s="156"/>
      <c r="F170" s="157"/>
      <c r="G170" s="157"/>
      <c r="H170" s="157"/>
      <c r="I170" s="157"/>
    </row>
    <row r="172" ht="15.75">
      <c r="I172" s="116"/>
    </row>
    <row r="173" spans="1:9" ht="23.25">
      <c r="A173" s="326" t="s">
        <v>142</v>
      </c>
      <c r="B173" s="326"/>
      <c r="C173" s="326"/>
      <c r="D173" s="326"/>
      <c r="E173" s="326"/>
      <c r="F173" s="326"/>
      <c r="G173" s="326"/>
      <c r="H173" s="326"/>
      <c r="I173" s="326"/>
    </row>
    <row r="174" spans="1:9" ht="15.75">
      <c r="A174" s="118"/>
      <c r="B174" s="118"/>
      <c r="C174" s="118"/>
      <c r="D174" s="118"/>
      <c r="E174" s="118"/>
      <c r="F174" s="118"/>
      <c r="G174" s="118"/>
      <c r="H174" s="118"/>
      <c r="I174" s="118"/>
    </row>
    <row r="175" spans="1:9" ht="18">
      <c r="A175" s="327" t="s">
        <v>143</v>
      </c>
      <c r="B175" s="327"/>
      <c r="C175" s="327"/>
      <c r="D175" s="327"/>
      <c r="E175" s="327"/>
      <c r="F175" s="327"/>
      <c r="G175" s="327"/>
      <c r="H175" s="327"/>
      <c r="I175" s="327"/>
    </row>
    <row r="176" spans="6:9" ht="16.5" thickBot="1">
      <c r="F176" s="321" t="s">
        <v>144</v>
      </c>
      <c r="G176" s="321"/>
      <c r="H176" s="321"/>
      <c r="I176" s="321"/>
    </row>
    <row r="177" spans="1:9" ht="16.5" thickBot="1">
      <c r="A177" s="322" t="s">
        <v>145</v>
      </c>
      <c r="B177" s="322"/>
      <c r="C177" s="322" t="s">
        <v>89</v>
      </c>
      <c r="D177" s="322"/>
      <c r="E177" s="322"/>
      <c r="F177" s="322" t="s">
        <v>146</v>
      </c>
      <c r="G177" s="322"/>
      <c r="H177" s="322"/>
      <c r="I177" s="322"/>
    </row>
    <row r="178" spans="1:9" ht="32.25" thickBot="1">
      <c r="A178" s="119" t="s">
        <v>7</v>
      </c>
      <c r="B178" s="119" t="s">
        <v>147</v>
      </c>
      <c r="C178" s="119" t="s">
        <v>148</v>
      </c>
      <c r="D178" s="119" t="s">
        <v>149</v>
      </c>
      <c r="E178" s="119" t="s">
        <v>9</v>
      </c>
      <c r="F178" s="119" t="s">
        <v>150</v>
      </c>
      <c r="G178" s="119"/>
      <c r="H178" s="119" t="s">
        <v>151</v>
      </c>
      <c r="I178" s="120" t="s">
        <v>152</v>
      </c>
    </row>
    <row r="179" spans="1:9" ht="16.5" thickBot="1">
      <c r="A179" s="121">
        <v>375</v>
      </c>
      <c r="B179" s="122" t="s">
        <v>50</v>
      </c>
      <c r="C179" s="122">
        <v>315</v>
      </c>
      <c r="D179" s="123"/>
      <c r="E179" s="124">
        <f>C179*1</f>
        <v>315</v>
      </c>
      <c r="F179" s="122">
        <v>60</v>
      </c>
      <c r="G179" s="122" t="s">
        <v>50</v>
      </c>
      <c r="H179" s="162" t="s">
        <v>50</v>
      </c>
      <c r="I179" s="125" t="s">
        <v>50</v>
      </c>
    </row>
    <row r="180" spans="1:9" ht="60" customHeight="1">
      <c r="A180" s="126">
        <v>1</v>
      </c>
      <c r="B180" s="323" t="s">
        <v>153</v>
      </c>
      <c r="C180" s="324"/>
      <c r="D180" s="324"/>
      <c r="E180" s="325"/>
      <c r="F180" s="328" t="s">
        <v>264</v>
      </c>
      <c r="G180" s="329"/>
      <c r="H180" s="329"/>
      <c r="I180" s="330"/>
    </row>
    <row r="181" spans="1:9" ht="30" customHeight="1">
      <c r="A181" s="127">
        <v>2</v>
      </c>
      <c r="B181" s="312" t="s">
        <v>154</v>
      </c>
      <c r="C181" s="313"/>
      <c r="D181" s="313"/>
      <c r="E181" s="314"/>
      <c r="F181" s="307" t="s">
        <v>115</v>
      </c>
      <c r="G181" s="308"/>
      <c r="H181" s="309"/>
      <c r="I181" s="128" t="s">
        <v>116</v>
      </c>
    </row>
    <row r="182" spans="1:9" ht="30" customHeight="1">
      <c r="A182" s="150"/>
      <c r="B182" s="151"/>
      <c r="C182" s="152"/>
      <c r="D182" s="152"/>
      <c r="E182" s="153"/>
      <c r="F182" s="307" t="s">
        <v>117</v>
      </c>
      <c r="G182" s="308"/>
      <c r="H182" s="309"/>
      <c r="I182" s="128" t="s">
        <v>118</v>
      </c>
    </row>
    <row r="183" spans="1:9" ht="30" customHeight="1">
      <c r="A183" s="150"/>
      <c r="B183" s="151"/>
      <c r="C183" s="152"/>
      <c r="D183" s="152"/>
      <c r="E183" s="153"/>
      <c r="F183" s="307" t="s">
        <v>119</v>
      </c>
      <c r="G183" s="308"/>
      <c r="H183" s="309"/>
      <c r="I183" s="128" t="s">
        <v>120</v>
      </c>
    </row>
    <row r="184" spans="1:9" ht="154.5" customHeight="1">
      <c r="A184" s="133">
        <v>3</v>
      </c>
      <c r="B184" s="295" t="s">
        <v>155</v>
      </c>
      <c r="C184" s="296"/>
      <c r="D184" s="296"/>
      <c r="E184" s="297"/>
      <c r="F184" s="289" t="s">
        <v>218</v>
      </c>
      <c r="G184" s="290"/>
      <c r="H184" s="290"/>
      <c r="I184" s="311"/>
    </row>
    <row r="185" spans="1:9" ht="30" customHeight="1">
      <c r="A185" s="133">
        <v>4</v>
      </c>
      <c r="B185" s="295" t="s">
        <v>157</v>
      </c>
      <c r="C185" s="296"/>
      <c r="D185" s="296"/>
      <c r="E185" s="297"/>
      <c r="F185" s="134" t="s">
        <v>158</v>
      </c>
      <c r="G185" s="135"/>
      <c r="H185" s="135"/>
      <c r="I185" s="136"/>
    </row>
    <row r="186" spans="1:9" ht="30" customHeight="1">
      <c r="A186" s="133">
        <v>5</v>
      </c>
      <c r="B186" s="289" t="s">
        <v>159</v>
      </c>
      <c r="C186" s="290"/>
      <c r="D186" s="290"/>
      <c r="E186" s="291"/>
      <c r="F186" s="295"/>
      <c r="G186" s="296"/>
      <c r="H186" s="296"/>
      <c r="I186" s="298"/>
    </row>
    <row r="187" spans="1:9" ht="30" customHeight="1">
      <c r="A187" s="133">
        <v>6</v>
      </c>
      <c r="B187" s="295" t="s">
        <v>160</v>
      </c>
      <c r="C187" s="296"/>
      <c r="D187" s="296"/>
      <c r="E187" s="297"/>
      <c r="F187" s="286" t="s">
        <v>206</v>
      </c>
      <c r="G187" s="287"/>
      <c r="H187" s="287"/>
      <c r="I187" s="303"/>
    </row>
    <row r="188" spans="1:9" ht="30" customHeight="1">
      <c r="A188" s="133">
        <v>7</v>
      </c>
      <c r="B188" s="295" t="s">
        <v>162</v>
      </c>
      <c r="C188" s="296"/>
      <c r="D188" s="296"/>
      <c r="E188" s="297"/>
      <c r="F188" s="134" t="s">
        <v>163</v>
      </c>
      <c r="G188" s="135"/>
      <c r="H188" s="135"/>
      <c r="I188" s="136"/>
    </row>
    <row r="189" spans="1:9" ht="30" customHeight="1">
      <c r="A189" s="133">
        <v>8</v>
      </c>
      <c r="B189" s="295" t="s">
        <v>164</v>
      </c>
      <c r="C189" s="296"/>
      <c r="D189" s="296"/>
      <c r="E189" s="297"/>
      <c r="F189" s="295" t="s">
        <v>176</v>
      </c>
      <c r="G189" s="296"/>
      <c r="H189" s="296"/>
      <c r="I189" s="298"/>
    </row>
    <row r="190" spans="1:9" ht="30" customHeight="1">
      <c r="A190" s="133">
        <v>9</v>
      </c>
      <c r="B190" s="295" t="s">
        <v>166</v>
      </c>
      <c r="C190" s="296"/>
      <c r="D190" s="296"/>
      <c r="E190" s="297"/>
      <c r="F190" s="134" t="s">
        <v>219</v>
      </c>
      <c r="G190" s="135"/>
      <c r="H190" s="135"/>
      <c r="I190" s="139"/>
    </row>
    <row r="191" spans="1:9" ht="30" customHeight="1">
      <c r="A191" s="133">
        <v>10</v>
      </c>
      <c r="B191" s="295" t="s">
        <v>167</v>
      </c>
      <c r="C191" s="296"/>
      <c r="D191" s="296"/>
      <c r="E191" s="297"/>
      <c r="F191" s="134" t="s">
        <v>168</v>
      </c>
      <c r="G191" s="135"/>
      <c r="H191" s="135"/>
      <c r="I191" s="136"/>
    </row>
    <row r="192" spans="1:9" ht="30" customHeight="1">
      <c r="A192" s="299">
        <v>11</v>
      </c>
      <c r="B192" s="289" t="s">
        <v>169</v>
      </c>
      <c r="C192" s="290"/>
      <c r="D192" s="290"/>
      <c r="E192" s="291"/>
      <c r="F192" s="134" t="s">
        <v>50</v>
      </c>
      <c r="G192" s="135"/>
      <c r="H192" s="135"/>
      <c r="I192" s="136"/>
    </row>
    <row r="193" spans="1:9" ht="30" customHeight="1">
      <c r="A193" s="299"/>
      <c r="B193" s="300" t="s">
        <v>170</v>
      </c>
      <c r="C193" s="301"/>
      <c r="D193" s="301"/>
      <c r="E193" s="302"/>
      <c r="F193" s="134" t="s">
        <v>171</v>
      </c>
      <c r="G193" s="135"/>
      <c r="H193" s="135"/>
      <c r="I193" s="136"/>
    </row>
    <row r="194" spans="1:9" ht="23.25" customHeight="1">
      <c r="A194" s="299"/>
      <c r="B194" s="300" t="s">
        <v>172</v>
      </c>
      <c r="C194" s="301"/>
      <c r="D194" s="301"/>
      <c r="E194" s="302"/>
      <c r="F194" s="134" t="s">
        <v>173</v>
      </c>
      <c r="G194" s="135"/>
      <c r="H194" s="135"/>
      <c r="I194" s="136"/>
    </row>
    <row r="195" spans="1:9" ht="24.75" customHeight="1">
      <c r="A195" s="299"/>
      <c r="B195" s="300" t="s">
        <v>174</v>
      </c>
      <c r="C195" s="301"/>
      <c r="D195" s="301"/>
      <c r="E195" s="302"/>
      <c r="F195" s="134" t="s">
        <v>171</v>
      </c>
      <c r="G195" s="135"/>
      <c r="H195" s="135"/>
      <c r="I195" s="136"/>
    </row>
    <row r="196" spans="1:9" ht="24" customHeight="1">
      <c r="A196" s="299"/>
      <c r="B196" s="300" t="s">
        <v>175</v>
      </c>
      <c r="C196" s="301"/>
      <c r="D196" s="301"/>
      <c r="E196" s="302"/>
      <c r="F196" s="134" t="s">
        <v>176</v>
      </c>
      <c r="G196" s="135"/>
      <c r="H196" s="135"/>
      <c r="I196" s="136"/>
    </row>
    <row r="197" spans="1:9" ht="30" customHeight="1">
      <c r="A197" s="299"/>
      <c r="B197" s="300" t="s">
        <v>177</v>
      </c>
      <c r="C197" s="301"/>
      <c r="D197" s="301"/>
      <c r="E197" s="302"/>
      <c r="F197" s="134" t="s">
        <v>176</v>
      </c>
      <c r="G197" s="135"/>
      <c r="H197" s="135"/>
      <c r="I197" s="136"/>
    </row>
    <row r="198" spans="1:9" ht="30" customHeight="1">
      <c r="A198" s="133">
        <v>12</v>
      </c>
      <c r="B198" s="286" t="s">
        <v>178</v>
      </c>
      <c r="C198" s="287"/>
      <c r="D198" s="287"/>
      <c r="E198" s="288"/>
      <c r="F198" s="134" t="s">
        <v>220</v>
      </c>
      <c r="G198" s="135"/>
      <c r="H198" s="135"/>
      <c r="I198" s="136"/>
    </row>
    <row r="199" spans="1:9" ht="30" customHeight="1">
      <c r="A199" s="133">
        <v>13</v>
      </c>
      <c r="B199" s="289" t="s">
        <v>180</v>
      </c>
      <c r="C199" s="290"/>
      <c r="D199" s="290"/>
      <c r="E199" s="291"/>
      <c r="F199" s="134" t="s">
        <v>221</v>
      </c>
      <c r="G199" s="135"/>
      <c r="H199" s="135"/>
      <c r="I199" s="136"/>
    </row>
    <row r="200" spans="1:9" ht="30" customHeight="1">
      <c r="A200" s="133">
        <v>14</v>
      </c>
      <c r="B200" s="286" t="s">
        <v>182</v>
      </c>
      <c r="C200" s="287"/>
      <c r="D200" s="287"/>
      <c r="E200" s="288"/>
      <c r="F200" s="134" t="s">
        <v>183</v>
      </c>
      <c r="G200" s="135"/>
      <c r="H200" s="135"/>
      <c r="I200" s="136"/>
    </row>
    <row r="201" spans="1:9" ht="45">
      <c r="A201" s="127">
        <v>15</v>
      </c>
      <c r="B201" s="292" t="s">
        <v>184</v>
      </c>
      <c r="C201" s="293"/>
      <c r="D201" s="293"/>
      <c r="E201" s="294"/>
      <c r="F201" s="140" t="s">
        <v>185</v>
      </c>
      <c r="G201" s="140" t="s">
        <v>186</v>
      </c>
      <c r="H201" s="140" t="s">
        <v>187</v>
      </c>
      <c r="I201" s="141" t="s">
        <v>188</v>
      </c>
    </row>
    <row r="202" spans="1:9" ht="45.75" thickBot="1">
      <c r="A202" s="142"/>
      <c r="B202" s="143"/>
      <c r="C202" s="144"/>
      <c r="D202" s="144"/>
      <c r="E202" s="145"/>
      <c r="F202" s="146" t="s">
        <v>189</v>
      </c>
      <c r="G202" s="146" t="s">
        <v>190</v>
      </c>
      <c r="H202" s="146" t="s">
        <v>191</v>
      </c>
      <c r="I202" s="147" t="s">
        <v>192</v>
      </c>
    </row>
    <row r="204" ht="15.75">
      <c r="I204" s="116"/>
    </row>
    <row r="205" spans="1:9" ht="23.25">
      <c r="A205" s="326" t="s">
        <v>142</v>
      </c>
      <c r="B205" s="326"/>
      <c r="C205" s="326"/>
      <c r="D205" s="326"/>
      <c r="E205" s="326"/>
      <c r="F205" s="326"/>
      <c r="G205" s="326"/>
      <c r="H205" s="326"/>
      <c r="I205" s="326"/>
    </row>
    <row r="206" spans="1:9" ht="15.75">
      <c r="A206" s="118"/>
      <c r="B206" s="118"/>
      <c r="C206" s="118"/>
      <c r="D206" s="118"/>
      <c r="E206" s="118"/>
      <c r="F206" s="118"/>
      <c r="G206" s="118"/>
      <c r="H206" s="118"/>
      <c r="I206" s="118"/>
    </row>
    <row r="207" spans="1:9" ht="18">
      <c r="A207" s="327" t="s">
        <v>143</v>
      </c>
      <c r="B207" s="327"/>
      <c r="C207" s="327"/>
      <c r="D207" s="327"/>
      <c r="E207" s="327"/>
      <c r="F207" s="327"/>
      <c r="G207" s="327"/>
      <c r="H207" s="327"/>
      <c r="I207" s="327"/>
    </row>
    <row r="208" spans="6:9" ht="16.5" thickBot="1">
      <c r="F208" s="321" t="s">
        <v>144</v>
      </c>
      <c r="G208" s="321"/>
      <c r="H208" s="321"/>
      <c r="I208" s="321"/>
    </row>
    <row r="209" spans="1:9" ht="16.5" thickBot="1">
      <c r="A209" s="322" t="s">
        <v>145</v>
      </c>
      <c r="B209" s="322"/>
      <c r="C209" s="322" t="s">
        <v>89</v>
      </c>
      <c r="D209" s="322"/>
      <c r="E209" s="322"/>
      <c r="F209" s="322" t="s">
        <v>146</v>
      </c>
      <c r="G209" s="322"/>
      <c r="H209" s="322"/>
      <c r="I209" s="322"/>
    </row>
    <row r="210" spans="1:9" ht="32.25" thickBot="1">
      <c r="A210" s="119" t="s">
        <v>7</v>
      </c>
      <c r="B210" s="119" t="s">
        <v>147</v>
      </c>
      <c r="C210" s="119" t="s">
        <v>148</v>
      </c>
      <c r="D210" s="119" t="s">
        <v>149</v>
      </c>
      <c r="E210" s="119" t="s">
        <v>9</v>
      </c>
      <c r="F210" s="119" t="s">
        <v>150</v>
      </c>
      <c r="G210" s="119"/>
      <c r="H210" s="119" t="s">
        <v>151</v>
      </c>
      <c r="I210" s="120" t="s">
        <v>152</v>
      </c>
    </row>
    <row r="211" spans="1:9" ht="16.5" thickBot="1">
      <c r="A211" s="121">
        <v>375</v>
      </c>
      <c r="B211" s="122" t="s">
        <v>50</v>
      </c>
      <c r="C211" s="122">
        <v>175</v>
      </c>
      <c r="D211" s="123"/>
      <c r="E211" s="124">
        <f>C211*1</f>
        <v>175</v>
      </c>
      <c r="F211" s="122">
        <v>200</v>
      </c>
      <c r="G211" s="122" t="s">
        <v>50</v>
      </c>
      <c r="H211" s="162" t="s">
        <v>50</v>
      </c>
      <c r="I211" s="125" t="s">
        <v>50</v>
      </c>
    </row>
    <row r="212" spans="1:9" ht="47.25" customHeight="1">
      <c r="A212" s="126">
        <v>1</v>
      </c>
      <c r="B212" s="323" t="s">
        <v>153</v>
      </c>
      <c r="C212" s="324"/>
      <c r="D212" s="324"/>
      <c r="E212" s="325"/>
      <c r="F212" s="328" t="s">
        <v>222</v>
      </c>
      <c r="G212" s="329"/>
      <c r="H212" s="329"/>
      <c r="I212" s="330"/>
    </row>
    <row r="213" spans="1:9" ht="30" customHeight="1">
      <c r="A213" s="127">
        <v>2</v>
      </c>
      <c r="B213" s="312" t="s">
        <v>154</v>
      </c>
      <c r="C213" s="313"/>
      <c r="D213" s="313"/>
      <c r="E213" s="314"/>
      <c r="F213" s="307" t="s">
        <v>122</v>
      </c>
      <c r="G213" s="308"/>
      <c r="H213" s="308"/>
      <c r="I213" s="128" t="s">
        <v>123</v>
      </c>
    </row>
    <row r="214" spans="1:9" ht="138.75" customHeight="1">
      <c r="A214" s="133">
        <v>3</v>
      </c>
      <c r="B214" s="295" t="s">
        <v>155</v>
      </c>
      <c r="C214" s="296"/>
      <c r="D214" s="296"/>
      <c r="E214" s="297"/>
      <c r="F214" s="289" t="s">
        <v>223</v>
      </c>
      <c r="G214" s="290"/>
      <c r="H214" s="290"/>
      <c r="I214" s="311"/>
    </row>
    <row r="215" spans="1:9" ht="30" customHeight="1">
      <c r="A215" s="133">
        <v>4</v>
      </c>
      <c r="B215" s="295" t="s">
        <v>157</v>
      </c>
      <c r="C215" s="296"/>
      <c r="D215" s="296"/>
      <c r="E215" s="297"/>
      <c r="F215" s="134" t="s">
        <v>158</v>
      </c>
      <c r="G215" s="135"/>
      <c r="H215" s="135"/>
      <c r="I215" s="136"/>
    </row>
    <row r="216" spans="1:9" ht="30" customHeight="1">
      <c r="A216" s="133">
        <v>5</v>
      </c>
      <c r="B216" s="289" t="s">
        <v>159</v>
      </c>
      <c r="C216" s="290"/>
      <c r="D216" s="290"/>
      <c r="E216" s="291"/>
      <c r="F216" s="295"/>
      <c r="G216" s="296"/>
      <c r="H216" s="296"/>
      <c r="I216" s="298"/>
    </row>
    <row r="217" spans="1:9" ht="30" customHeight="1">
      <c r="A217" s="133">
        <v>6</v>
      </c>
      <c r="B217" s="295" t="s">
        <v>160</v>
      </c>
      <c r="C217" s="296"/>
      <c r="D217" s="296"/>
      <c r="E217" s="297"/>
      <c r="F217" s="286" t="s">
        <v>206</v>
      </c>
      <c r="G217" s="287"/>
      <c r="H217" s="287"/>
      <c r="I217" s="303"/>
    </row>
    <row r="218" spans="1:9" ht="30" customHeight="1">
      <c r="A218" s="133">
        <v>7</v>
      </c>
      <c r="B218" s="295" t="s">
        <v>162</v>
      </c>
      <c r="C218" s="296"/>
      <c r="D218" s="296"/>
      <c r="E218" s="297"/>
      <c r="F218" s="134" t="s">
        <v>163</v>
      </c>
      <c r="G218" s="135"/>
      <c r="H218" s="135"/>
      <c r="I218" s="136"/>
    </row>
    <row r="219" spans="1:9" ht="30" customHeight="1">
      <c r="A219" s="133">
        <v>8</v>
      </c>
      <c r="B219" s="295" t="s">
        <v>164</v>
      </c>
      <c r="C219" s="296"/>
      <c r="D219" s="296"/>
      <c r="E219" s="297"/>
      <c r="F219" s="295" t="s">
        <v>224</v>
      </c>
      <c r="G219" s="296"/>
      <c r="H219" s="296"/>
      <c r="I219" s="298"/>
    </row>
    <row r="220" spans="1:9" ht="30" customHeight="1">
      <c r="A220" s="133">
        <v>9</v>
      </c>
      <c r="B220" s="295" t="s">
        <v>166</v>
      </c>
      <c r="C220" s="296"/>
      <c r="D220" s="296"/>
      <c r="E220" s="297"/>
      <c r="F220" s="134" t="s">
        <v>219</v>
      </c>
      <c r="G220" s="135"/>
      <c r="H220" s="135"/>
      <c r="I220" s="139"/>
    </row>
    <row r="221" spans="1:9" ht="30" customHeight="1">
      <c r="A221" s="133">
        <v>10</v>
      </c>
      <c r="B221" s="295" t="s">
        <v>167</v>
      </c>
      <c r="C221" s="296"/>
      <c r="D221" s="296"/>
      <c r="E221" s="297"/>
      <c r="F221" s="134" t="s">
        <v>168</v>
      </c>
      <c r="G221" s="135"/>
      <c r="H221" s="135"/>
      <c r="I221" s="136"/>
    </row>
    <row r="222" spans="1:9" ht="30" customHeight="1">
      <c r="A222" s="299">
        <v>11</v>
      </c>
      <c r="B222" s="289" t="s">
        <v>169</v>
      </c>
      <c r="C222" s="290"/>
      <c r="D222" s="290"/>
      <c r="E222" s="291"/>
      <c r="F222" s="134" t="s">
        <v>50</v>
      </c>
      <c r="G222" s="135"/>
      <c r="H222" s="135"/>
      <c r="I222" s="136"/>
    </row>
    <row r="223" spans="1:9" ht="30" customHeight="1">
      <c r="A223" s="299"/>
      <c r="B223" s="300" t="s">
        <v>170</v>
      </c>
      <c r="C223" s="301"/>
      <c r="D223" s="301"/>
      <c r="E223" s="302"/>
      <c r="F223" s="134" t="s">
        <v>171</v>
      </c>
      <c r="G223" s="135"/>
      <c r="H223" s="135"/>
      <c r="I223" s="136"/>
    </row>
    <row r="224" spans="1:9" ht="30" customHeight="1">
      <c r="A224" s="299"/>
      <c r="B224" s="300" t="s">
        <v>172</v>
      </c>
      <c r="C224" s="301"/>
      <c r="D224" s="301"/>
      <c r="E224" s="302"/>
      <c r="F224" s="134" t="s">
        <v>173</v>
      </c>
      <c r="G224" s="135"/>
      <c r="H224" s="135"/>
      <c r="I224" s="136"/>
    </row>
    <row r="225" spans="1:9" ht="30" customHeight="1">
      <c r="A225" s="299"/>
      <c r="B225" s="300" t="s">
        <v>174</v>
      </c>
      <c r="C225" s="301"/>
      <c r="D225" s="301"/>
      <c r="E225" s="302"/>
      <c r="F225" s="134" t="s">
        <v>171</v>
      </c>
      <c r="G225" s="135"/>
      <c r="H225" s="135"/>
      <c r="I225" s="136"/>
    </row>
    <row r="226" spans="1:9" ht="25.5" customHeight="1">
      <c r="A226" s="299"/>
      <c r="B226" s="300" t="s">
        <v>175</v>
      </c>
      <c r="C226" s="301"/>
      <c r="D226" s="301"/>
      <c r="E226" s="302"/>
      <c r="F226" s="134" t="s">
        <v>176</v>
      </c>
      <c r="G226" s="135"/>
      <c r="H226" s="135"/>
      <c r="I226" s="136"/>
    </row>
    <row r="227" spans="1:9" ht="22.5" customHeight="1">
      <c r="A227" s="299"/>
      <c r="B227" s="300" t="s">
        <v>177</v>
      </c>
      <c r="C227" s="301"/>
      <c r="D227" s="301"/>
      <c r="E227" s="302"/>
      <c r="F227" s="134" t="s">
        <v>176</v>
      </c>
      <c r="G227" s="135"/>
      <c r="H227" s="135"/>
      <c r="I227" s="136"/>
    </row>
    <row r="228" spans="1:9" ht="30" customHeight="1">
      <c r="A228" s="133">
        <v>12</v>
      </c>
      <c r="B228" s="286" t="s">
        <v>178</v>
      </c>
      <c r="C228" s="287"/>
      <c r="D228" s="287"/>
      <c r="E228" s="288"/>
      <c r="F228" s="134" t="s">
        <v>225</v>
      </c>
      <c r="G228" s="135"/>
      <c r="H228" s="135"/>
      <c r="I228" s="136"/>
    </row>
    <row r="229" spans="1:9" ht="30" customHeight="1">
      <c r="A229" s="133">
        <v>13</v>
      </c>
      <c r="B229" s="289" t="s">
        <v>180</v>
      </c>
      <c r="C229" s="290"/>
      <c r="D229" s="290"/>
      <c r="E229" s="291"/>
      <c r="F229" s="134" t="s">
        <v>226</v>
      </c>
      <c r="G229" s="135"/>
      <c r="H229" s="135"/>
      <c r="I229" s="136"/>
    </row>
    <row r="230" spans="1:9" ht="30" customHeight="1">
      <c r="A230" s="133">
        <v>14</v>
      </c>
      <c r="B230" s="286" t="s">
        <v>182</v>
      </c>
      <c r="C230" s="287"/>
      <c r="D230" s="287"/>
      <c r="E230" s="288"/>
      <c r="F230" s="134" t="s">
        <v>183</v>
      </c>
      <c r="G230" s="135"/>
      <c r="H230" s="135"/>
      <c r="I230" s="136"/>
    </row>
    <row r="231" spans="1:9" ht="45">
      <c r="A231" s="127">
        <v>15</v>
      </c>
      <c r="B231" s="292" t="s">
        <v>184</v>
      </c>
      <c r="C231" s="293"/>
      <c r="D231" s="293"/>
      <c r="E231" s="294"/>
      <c r="F231" s="140" t="s">
        <v>185</v>
      </c>
      <c r="G231" s="140" t="s">
        <v>186</v>
      </c>
      <c r="H231" s="140" t="s">
        <v>187</v>
      </c>
      <c r="I231" s="141" t="s">
        <v>188</v>
      </c>
    </row>
    <row r="232" spans="1:9" ht="45.75" thickBot="1">
      <c r="A232" s="142"/>
      <c r="B232" s="143"/>
      <c r="C232" s="144"/>
      <c r="D232" s="144"/>
      <c r="E232" s="145"/>
      <c r="F232" s="146" t="s">
        <v>189</v>
      </c>
      <c r="G232" s="146" t="s">
        <v>190</v>
      </c>
      <c r="H232" s="146" t="s">
        <v>191</v>
      </c>
      <c r="I232" s="147" t="s">
        <v>192</v>
      </c>
    </row>
    <row r="233" ht="15.75">
      <c r="I233" s="116"/>
    </row>
    <row r="235" ht="15.75">
      <c r="I235" s="116"/>
    </row>
    <row r="236" spans="1:9" ht="23.25">
      <c r="A236" s="326" t="s">
        <v>142</v>
      </c>
      <c r="B236" s="326"/>
      <c r="C236" s="326"/>
      <c r="D236" s="326"/>
      <c r="E236" s="326"/>
      <c r="F236" s="326"/>
      <c r="G236" s="326"/>
      <c r="H236" s="326"/>
      <c r="I236" s="326"/>
    </row>
    <row r="237" spans="1:9" ht="15.75">
      <c r="A237" s="118"/>
      <c r="B237" s="118"/>
      <c r="C237" s="118"/>
      <c r="D237" s="118"/>
      <c r="E237" s="118"/>
      <c r="F237" s="118"/>
      <c r="G237" s="118"/>
      <c r="H237" s="118"/>
      <c r="I237" s="118"/>
    </row>
    <row r="238" spans="1:9" ht="18">
      <c r="A238" s="327" t="s">
        <v>143</v>
      </c>
      <c r="B238" s="327"/>
      <c r="C238" s="327"/>
      <c r="D238" s="327"/>
      <c r="E238" s="327"/>
      <c r="F238" s="327"/>
      <c r="G238" s="327"/>
      <c r="H238" s="327"/>
      <c r="I238" s="327"/>
    </row>
    <row r="239" spans="6:9" ht="16.5" thickBot="1">
      <c r="F239" s="321" t="s">
        <v>144</v>
      </c>
      <c r="G239" s="321"/>
      <c r="H239" s="321"/>
      <c r="I239" s="321"/>
    </row>
    <row r="240" spans="1:9" ht="16.5" thickBot="1">
      <c r="A240" s="322" t="s">
        <v>145</v>
      </c>
      <c r="B240" s="322"/>
      <c r="C240" s="322" t="s">
        <v>89</v>
      </c>
      <c r="D240" s="322"/>
      <c r="E240" s="322"/>
      <c r="F240" s="322" t="s">
        <v>146</v>
      </c>
      <c r="G240" s="322"/>
      <c r="H240" s="322"/>
      <c r="I240" s="322"/>
    </row>
    <row r="241" spans="1:9" ht="32.25" thickBot="1">
      <c r="A241" s="119" t="s">
        <v>7</v>
      </c>
      <c r="B241" s="119" t="s">
        <v>147</v>
      </c>
      <c r="C241" s="119" t="s">
        <v>148</v>
      </c>
      <c r="D241" s="119" t="s">
        <v>149</v>
      </c>
      <c r="E241" s="119" t="s">
        <v>9</v>
      </c>
      <c r="F241" s="119" t="s">
        <v>150</v>
      </c>
      <c r="G241" s="119"/>
      <c r="H241" s="119" t="s">
        <v>151</v>
      </c>
      <c r="I241" s="120" t="s">
        <v>152</v>
      </c>
    </row>
    <row r="242" spans="1:9" ht="16.5" thickBot="1">
      <c r="A242" s="121">
        <v>300.55</v>
      </c>
      <c r="B242" s="163" t="s">
        <v>50</v>
      </c>
      <c r="C242" s="148">
        <v>300.55</v>
      </c>
      <c r="D242" s="123"/>
      <c r="E242" s="124">
        <f>C242*1</f>
        <v>300.55</v>
      </c>
      <c r="F242" s="123">
        <f>A242-E242</f>
        <v>0</v>
      </c>
      <c r="G242" s="123"/>
      <c r="H242" s="158" t="s">
        <v>50</v>
      </c>
      <c r="I242" s="164" t="s">
        <v>50</v>
      </c>
    </row>
    <row r="243" spans="1:9" ht="30" customHeight="1">
      <c r="A243" s="126">
        <v>1</v>
      </c>
      <c r="B243" s="323" t="s">
        <v>153</v>
      </c>
      <c r="C243" s="324"/>
      <c r="D243" s="324"/>
      <c r="E243" s="325"/>
      <c r="F243" s="328" t="s">
        <v>34</v>
      </c>
      <c r="G243" s="353"/>
      <c r="H243" s="353"/>
      <c r="I243" s="354"/>
    </row>
    <row r="244" spans="1:9" ht="30" customHeight="1">
      <c r="A244" s="127">
        <v>2</v>
      </c>
      <c r="B244" s="312" t="s">
        <v>154</v>
      </c>
      <c r="C244" s="313"/>
      <c r="D244" s="313"/>
      <c r="E244" s="314"/>
      <c r="F244" s="307" t="s">
        <v>40</v>
      </c>
      <c r="G244" s="350"/>
      <c r="H244" s="350"/>
      <c r="I244" s="165" t="s">
        <v>33</v>
      </c>
    </row>
    <row r="245" spans="1:9" ht="30" customHeight="1">
      <c r="A245" s="150"/>
      <c r="B245" s="151"/>
      <c r="C245" s="152"/>
      <c r="D245" s="152"/>
      <c r="E245" s="153"/>
      <c r="F245" s="352" t="s">
        <v>124</v>
      </c>
      <c r="G245" s="350"/>
      <c r="H245" s="350"/>
      <c r="I245" s="165" t="s">
        <v>101</v>
      </c>
    </row>
    <row r="246" spans="1:9" ht="30" customHeight="1">
      <c r="A246" s="150"/>
      <c r="B246" s="151"/>
      <c r="C246" s="152"/>
      <c r="D246" s="152"/>
      <c r="E246" s="153"/>
      <c r="F246" s="307" t="s">
        <v>125</v>
      </c>
      <c r="G246" s="350"/>
      <c r="H246" s="350"/>
      <c r="I246" s="165" t="s">
        <v>126</v>
      </c>
    </row>
    <row r="247" spans="1:9" ht="30" customHeight="1">
      <c r="A247" s="150"/>
      <c r="B247" s="151"/>
      <c r="C247" s="152"/>
      <c r="D247" s="152"/>
      <c r="E247" s="153"/>
      <c r="F247" s="307" t="s">
        <v>127</v>
      </c>
      <c r="G247" s="350"/>
      <c r="H247" s="350"/>
      <c r="I247" s="165" t="s">
        <v>126</v>
      </c>
    </row>
    <row r="248" spans="1:9" ht="30" customHeight="1">
      <c r="A248" s="150"/>
      <c r="B248" s="151"/>
      <c r="C248" s="152"/>
      <c r="D248" s="152"/>
      <c r="E248" s="153"/>
      <c r="F248" s="307" t="s">
        <v>128</v>
      </c>
      <c r="G248" s="350"/>
      <c r="H248" s="350"/>
      <c r="I248" s="165" t="s">
        <v>129</v>
      </c>
    </row>
    <row r="249" spans="1:9" ht="30" customHeight="1">
      <c r="A249" s="150"/>
      <c r="B249" s="151"/>
      <c r="C249" s="152"/>
      <c r="D249" s="152"/>
      <c r="E249" s="153"/>
      <c r="F249" s="307" t="s">
        <v>130</v>
      </c>
      <c r="G249" s="350"/>
      <c r="H249" s="350"/>
      <c r="I249" s="165" t="s">
        <v>24</v>
      </c>
    </row>
    <row r="250" spans="1:9" ht="30" customHeight="1">
      <c r="A250" s="129"/>
      <c r="B250" s="130"/>
      <c r="C250" s="131"/>
      <c r="D250" s="131"/>
      <c r="E250" s="132"/>
      <c r="F250" s="307" t="s">
        <v>131</v>
      </c>
      <c r="G250" s="350"/>
      <c r="H250" s="350"/>
      <c r="I250" s="165" t="s">
        <v>24</v>
      </c>
    </row>
    <row r="251" spans="1:9" ht="79.5" customHeight="1">
      <c r="A251" s="133">
        <v>3</v>
      </c>
      <c r="B251" s="295" t="s">
        <v>155</v>
      </c>
      <c r="C251" s="296"/>
      <c r="D251" s="296"/>
      <c r="E251" s="297"/>
      <c r="F251" s="289" t="s">
        <v>132</v>
      </c>
      <c r="G251" s="350"/>
      <c r="H251" s="350"/>
      <c r="I251" s="351"/>
    </row>
    <row r="252" spans="1:9" ht="30" customHeight="1">
      <c r="A252" s="133">
        <v>4</v>
      </c>
      <c r="B252" s="295" t="s">
        <v>157</v>
      </c>
      <c r="C252" s="296"/>
      <c r="D252" s="296"/>
      <c r="E252" s="297"/>
      <c r="F252" s="134" t="s">
        <v>227</v>
      </c>
      <c r="G252" s="135"/>
      <c r="H252" s="135"/>
      <c r="I252" s="136"/>
    </row>
    <row r="253" spans="1:9" ht="30" customHeight="1">
      <c r="A253" s="133">
        <v>5</v>
      </c>
      <c r="B253" s="289" t="s">
        <v>159</v>
      </c>
      <c r="C253" s="290"/>
      <c r="D253" s="290"/>
      <c r="E253" s="291"/>
      <c r="F253" s="295" t="s">
        <v>228</v>
      </c>
      <c r="G253" s="350"/>
      <c r="H253" s="350"/>
      <c r="I253" s="351"/>
    </row>
    <row r="254" spans="1:9" ht="30" customHeight="1">
      <c r="A254" s="133">
        <v>6</v>
      </c>
      <c r="B254" s="295" t="s">
        <v>160</v>
      </c>
      <c r="C254" s="296"/>
      <c r="D254" s="296"/>
      <c r="E254" s="297"/>
      <c r="F254" s="286" t="s">
        <v>206</v>
      </c>
      <c r="G254" s="287"/>
      <c r="H254" s="287"/>
      <c r="I254" s="303"/>
    </row>
    <row r="255" spans="1:9" ht="30" customHeight="1">
      <c r="A255" s="133">
        <v>7</v>
      </c>
      <c r="B255" s="295" t="s">
        <v>162</v>
      </c>
      <c r="C255" s="296"/>
      <c r="D255" s="296"/>
      <c r="E255" s="297"/>
      <c r="F255" s="134" t="s">
        <v>163</v>
      </c>
      <c r="G255" s="135"/>
      <c r="H255" s="135"/>
      <c r="I255" s="136"/>
    </row>
    <row r="256" spans="1:9" ht="30" customHeight="1">
      <c r="A256" s="133">
        <v>8</v>
      </c>
      <c r="B256" s="295" t="s">
        <v>164</v>
      </c>
      <c r="C256" s="296"/>
      <c r="D256" s="296"/>
      <c r="E256" s="297"/>
      <c r="F256" s="154" t="s">
        <v>176</v>
      </c>
      <c r="G256" s="137"/>
      <c r="H256" s="137"/>
      <c r="I256" s="138"/>
    </row>
    <row r="257" spans="1:9" ht="30" customHeight="1">
      <c r="A257" s="133">
        <v>9</v>
      </c>
      <c r="B257" s="295" t="s">
        <v>166</v>
      </c>
      <c r="C257" s="296"/>
      <c r="D257" s="296"/>
      <c r="E257" s="297"/>
      <c r="F257" s="134" t="s">
        <v>229</v>
      </c>
      <c r="G257" s="135"/>
      <c r="H257" s="135"/>
      <c r="I257" s="139"/>
    </row>
    <row r="258" spans="1:9" ht="30" customHeight="1">
      <c r="A258" s="133">
        <v>10</v>
      </c>
      <c r="B258" s="295" t="s">
        <v>167</v>
      </c>
      <c r="C258" s="296"/>
      <c r="D258" s="296"/>
      <c r="E258" s="297"/>
      <c r="F258" s="134" t="s">
        <v>168</v>
      </c>
      <c r="G258" s="135"/>
      <c r="H258" s="135"/>
      <c r="I258" s="136"/>
    </row>
    <row r="259" spans="1:9" ht="30" customHeight="1">
      <c r="A259" s="299">
        <v>11</v>
      </c>
      <c r="B259" s="289" t="s">
        <v>169</v>
      </c>
      <c r="C259" s="290"/>
      <c r="D259" s="290"/>
      <c r="E259" s="291"/>
      <c r="F259" s="134" t="s">
        <v>50</v>
      </c>
      <c r="G259" s="135"/>
      <c r="H259" s="135"/>
      <c r="I259" s="136"/>
    </row>
    <row r="260" spans="1:9" ht="22.5" customHeight="1">
      <c r="A260" s="299"/>
      <c r="B260" s="300" t="s">
        <v>170</v>
      </c>
      <c r="C260" s="301"/>
      <c r="D260" s="301"/>
      <c r="E260" s="302"/>
      <c r="F260" s="134" t="s">
        <v>171</v>
      </c>
      <c r="G260" s="135"/>
      <c r="H260" s="135"/>
      <c r="I260" s="136"/>
    </row>
    <row r="261" spans="1:9" ht="21" customHeight="1">
      <c r="A261" s="299"/>
      <c r="B261" s="300" t="s">
        <v>172</v>
      </c>
      <c r="C261" s="301"/>
      <c r="D261" s="301"/>
      <c r="E261" s="302"/>
      <c r="F261" s="134" t="s">
        <v>50</v>
      </c>
      <c r="G261" s="135"/>
      <c r="H261" s="135"/>
      <c r="I261" s="136"/>
    </row>
    <row r="262" spans="1:9" ht="19.5" customHeight="1">
      <c r="A262" s="299"/>
      <c r="B262" s="300" t="s">
        <v>174</v>
      </c>
      <c r="C262" s="301"/>
      <c r="D262" s="301"/>
      <c r="E262" s="302"/>
      <c r="F262" s="134" t="s">
        <v>171</v>
      </c>
      <c r="G262" s="135"/>
      <c r="H262" s="135"/>
      <c r="I262" s="136"/>
    </row>
    <row r="263" spans="1:9" ht="24.75" customHeight="1">
      <c r="A263" s="299"/>
      <c r="B263" s="300" t="s">
        <v>175</v>
      </c>
      <c r="C263" s="301"/>
      <c r="D263" s="301"/>
      <c r="E263" s="302"/>
      <c r="F263" s="134" t="s">
        <v>50</v>
      </c>
      <c r="G263" s="135"/>
      <c r="H263" s="135"/>
      <c r="I263" s="136"/>
    </row>
    <row r="264" spans="1:9" ht="30" customHeight="1">
      <c r="A264" s="299"/>
      <c r="B264" s="300" t="s">
        <v>177</v>
      </c>
      <c r="C264" s="301"/>
      <c r="D264" s="301"/>
      <c r="E264" s="302"/>
      <c r="F264" s="134" t="s">
        <v>50</v>
      </c>
      <c r="G264" s="135"/>
      <c r="H264" s="135"/>
      <c r="I264" s="136"/>
    </row>
    <row r="265" spans="1:9" ht="30" customHeight="1">
      <c r="A265" s="133">
        <v>12</v>
      </c>
      <c r="B265" s="286" t="s">
        <v>178</v>
      </c>
      <c r="C265" s="287"/>
      <c r="D265" s="287"/>
      <c r="E265" s="288"/>
      <c r="F265" s="134" t="s">
        <v>230</v>
      </c>
      <c r="G265" s="135"/>
      <c r="H265" s="135"/>
      <c r="I265" s="136"/>
    </row>
    <row r="266" spans="1:9" ht="30" customHeight="1">
      <c r="A266" s="133">
        <v>13</v>
      </c>
      <c r="B266" s="289" t="s">
        <v>180</v>
      </c>
      <c r="C266" s="290"/>
      <c r="D266" s="290"/>
      <c r="E266" s="291"/>
      <c r="F266" s="134" t="s">
        <v>230</v>
      </c>
      <c r="G266" s="135"/>
      <c r="H266" s="135"/>
      <c r="I266" s="136"/>
    </row>
    <row r="267" spans="1:9" ht="20.25" customHeight="1">
      <c r="A267" s="133">
        <v>14</v>
      </c>
      <c r="B267" s="286" t="s">
        <v>182</v>
      </c>
      <c r="C267" s="287"/>
      <c r="D267" s="287"/>
      <c r="E267" s="288"/>
      <c r="F267" s="134" t="s">
        <v>183</v>
      </c>
      <c r="G267" s="135"/>
      <c r="H267" s="135"/>
      <c r="I267" s="136"/>
    </row>
    <row r="268" spans="1:9" ht="45">
      <c r="A268" s="133">
        <v>15</v>
      </c>
      <c r="B268" s="331" t="s">
        <v>184</v>
      </c>
      <c r="C268" s="332"/>
      <c r="D268" s="332"/>
      <c r="E268" s="337"/>
      <c r="F268" s="140" t="s">
        <v>208</v>
      </c>
      <c r="G268" s="140" t="s">
        <v>186</v>
      </c>
      <c r="H268" s="140" t="s">
        <v>187</v>
      </c>
      <c r="I268" s="141" t="s">
        <v>188</v>
      </c>
    </row>
    <row r="269" spans="1:9" ht="48.75" thickBot="1">
      <c r="A269" s="166"/>
      <c r="B269" s="167"/>
      <c r="C269" s="168"/>
      <c r="D269" s="168"/>
      <c r="E269" s="169"/>
      <c r="F269" s="146" t="s">
        <v>231</v>
      </c>
      <c r="G269" s="146" t="s">
        <v>190</v>
      </c>
      <c r="H269" s="146" t="s">
        <v>191</v>
      </c>
      <c r="I269" s="147" t="s">
        <v>192</v>
      </c>
    </row>
    <row r="270" spans="1:9" ht="15">
      <c r="A270" s="155"/>
      <c r="B270" s="156"/>
      <c r="C270" s="156"/>
      <c r="D270" s="156"/>
      <c r="E270" s="156"/>
      <c r="F270" s="157"/>
      <c r="G270" s="157"/>
      <c r="H270" s="157"/>
      <c r="I270" s="157"/>
    </row>
    <row r="272" ht="15.75">
      <c r="I272" s="116"/>
    </row>
    <row r="273" spans="1:9" ht="20.25">
      <c r="A273" s="348" t="s">
        <v>142</v>
      </c>
      <c r="B273" s="348"/>
      <c r="C273" s="348"/>
      <c r="D273" s="348"/>
      <c r="E273" s="348"/>
      <c r="F273" s="348"/>
      <c r="G273" s="348"/>
      <c r="H273" s="348"/>
      <c r="I273" s="348"/>
    </row>
    <row r="274" spans="1:9" ht="15.75">
      <c r="A274" s="118"/>
      <c r="B274" s="118"/>
      <c r="C274" s="118"/>
      <c r="D274" s="118"/>
      <c r="E274" s="118"/>
      <c r="F274" s="118"/>
      <c r="G274" s="118"/>
      <c r="H274" s="118"/>
      <c r="I274" s="118"/>
    </row>
    <row r="275" spans="1:9" ht="15.75">
      <c r="A275" s="349" t="s">
        <v>143</v>
      </c>
      <c r="B275" s="349"/>
      <c r="C275" s="349"/>
      <c r="D275" s="349"/>
      <c r="E275" s="349"/>
      <c r="F275" s="349"/>
      <c r="G275" s="349"/>
      <c r="H275" s="349"/>
      <c r="I275" s="349"/>
    </row>
    <row r="276" spans="6:9" ht="16.5" thickBot="1">
      <c r="F276" s="321" t="s">
        <v>144</v>
      </c>
      <c r="G276" s="321"/>
      <c r="H276" s="321"/>
      <c r="I276" s="321"/>
    </row>
    <row r="277" spans="1:9" ht="16.5" thickBot="1">
      <c r="A277" s="322" t="s">
        <v>145</v>
      </c>
      <c r="B277" s="322"/>
      <c r="C277" s="322" t="s">
        <v>89</v>
      </c>
      <c r="D277" s="322"/>
      <c r="E277" s="322"/>
      <c r="F277" s="322" t="s">
        <v>146</v>
      </c>
      <c r="G277" s="322"/>
      <c r="H277" s="322"/>
      <c r="I277" s="322"/>
    </row>
    <row r="278" spans="1:9" ht="32.25" thickBot="1">
      <c r="A278" s="119" t="s">
        <v>7</v>
      </c>
      <c r="B278" s="119" t="s">
        <v>147</v>
      </c>
      <c r="C278" s="119" t="s">
        <v>148</v>
      </c>
      <c r="D278" s="119" t="s">
        <v>149</v>
      </c>
      <c r="E278" s="119" t="s">
        <v>9</v>
      </c>
      <c r="F278" s="119" t="s">
        <v>150</v>
      </c>
      <c r="G278" s="119"/>
      <c r="H278" s="119" t="s">
        <v>151</v>
      </c>
      <c r="I278" s="120" t="s">
        <v>152</v>
      </c>
    </row>
    <row r="279" spans="1:9" ht="16.5" thickBot="1">
      <c r="A279" s="170">
        <v>480</v>
      </c>
      <c r="B279" s="163" t="s">
        <v>50</v>
      </c>
      <c r="C279" s="122">
        <v>100</v>
      </c>
      <c r="D279" s="122" t="s">
        <v>50</v>
      </c>
      <c r="E279" s="124">
        <f>C279*1</f>
        <v>100</v>
      </c>
      <c r="F279" s="123">
        <f>A279-E279</f>
        <v>380</v>
      </c>
      <c r="G279" s="122" t="s">
        <v>50</v>
      </c>
      <c r="H279" s="122" t="s">
        <v>50</v>
      </c>
      <c r="I279" s="125" t="s">
        <v>50</v>
      </c>
    </row>
    <row r="280" spans="1:9" ht="30" customHeight="1">
      <c r="A280" s="126">
        <v>1</v>
      </c>
      <c r="B280" s="323" t="s">
        <v>153</v>
      </c>
      <c r="C280" s="324"/>
      <c r="D280" s="324"/>
      <c r="E280" s="324"/>
      <c r="F280" s="345" t="s">
        <v>259</v>
      </c>
      <c r="G280" s="346"/>
      <c r="H280" s="346"/>
      <c r="I280" s="347"/>
    </row>
    <row r="281" spans="1:9" ht="30" customHeight="1">
      <c r="A281" s="127">
        <v>2</v>
      </c>
      <c r="B281" s="312" t="s">
        <v>154</v>
      </c>
      <c r="C281" s="313"/>
      <c r="D281" s="313"/>
      <c r="E281" s="313"/>
      <c r="F281" s="289" t="s">
        <v>265</v>
      </c>
      <c r="G281" s="290"/>
      <c r="H281" s="290"/>
      <c r="I281" s="311"/>
    </row>
    <row r="282" spans="1:9" ht="168" customHeight="1">
      <c r="A282" s="129"/>
      <c r="B282" s="130"/>
      <c r="C282" s="131"/>
      <c r="D282" s="131"/>
      <c r="E282" s="132"/>
      <c r="F282" s="289" t="s">
        <v>134</v>
      </c>
      <c r="G282" s="290"/>
      <c r="H282" s="290"/>
      <c r="I282" s="311"/>
    </row>
    <row r="283" spans="1:9" ht="32.25" customHeight="1">
      <c r="A283" s="133">
        <v>3</v>
      </c>
      <c r="B283" s="295" t="s">
        <v>155</v>
      </c>
      <c r="C283" s="296"/>
      <c r="D283" s="296"/>
      <c r="E283" s="296"/>
      <c r="F283" s="341" t="s">
        <v>49</v>
      </c>
      <c r="G283" s="342"/>
      <c r="H283" s="342"/>
      <c r="I283" s="343"/>
    </row>
    <row r="284" spans="1:9" ht="30" customHeight="1">
      <c r="A284" s="133">
        <v>4</v>
      </c>
      <c r="B284" s="295" t="s">
        <v>157</v>
      </c>
      <c r="C284" s="296"/>
      <c r="D284" s="296"/>
      <c r="E284" s="296"/>
      <c r="F284" s="344" t="s">
        <v>232</v>
      </c>
      <c r="G284" s="335"/>
      <c r="H284" s="335"/>
      <c r="I284" s="336"/>
    </row>
    <row r="285" spans="1:9" ht="30" customHeight="1">
      <c r="A285" s="133">
        <v>5</v>
      </c>
      <c r="B285" s="289" t="s">
        <v>159</v>
      </c>
      <c r="C285" s="290"/>
      <c r="D285" s="290"/>
      <c r="E285" s="290"/>
      <c r="F285" s="338" t="s">
        <v>233</v>
      </c>
      <c r="G285" s="339"/>
      <c r="H285" s="339"/>
      <c r="I285" s="340"/>
    </row>
    <row r="286" spans="1:9" ht="30" customHeight="1">
      <c r="A286" s="133">
        <v>6</v>
      </c>
      <c r="B286" s="295" t="s">
        <v>160</v>
      </c>
      <c r="C286" s="296"/>
      <c r="D286" s="296"/>
      <c r="E286" s="296"/>
      <c r="F286" s="341" t="s">
        <v>234</v>
      </c>
      <c r="G286" s="342"/>
      <c r="H286" s="342"/>
      <c r="I286" s="343"/>
    </row>
    <row r="287" spans="1:9" ht="30" customHeight="1">
      <c r="A287" s="133">
        <v>7</v>
      </c>
      <c r="B287" s="295" t="s">
        <v>162</v>
      </c>
      <c r="C287" s="296"/>
      <c r="D287" s="296"/>
      <c r="E287" s="297"/>
      <c r="F287" s="171" t="s">
        <v>176</v>
      </c>
      <c r="G287" s="135"/>
      <c r="H287" s="135"/>
      <c r="I287" s="136"/>
    </row>
    <row r="288" spans="1:9" ht="30" customHeight="1">
      <c r="A288" s="133">
        <v>8</v>
      </c>
      <c r="B288" s="295" t="s">
        <v>164</v>
      </c>
      <c r="C288" s="296"/>
      <c r="D288" s="296"/>
      <c r="E288" s="297"/>
      <c r="F288" s="172" t="s">
        <v>176</v>
      </c>
      <c r="G288" s="137"/>
      <c r="H288" s="137"/>
      <c r="I288" s="138"/>
    </row>
    <row r="289" spans="1:9" ht="30" customHeight="1">
      <c r="A289" s="133">
        <v>9</v>
      </c>
      <c r="B289" s="295" t="s">
        <v>166</v>
      </c>
      <c r="C289" s="296"/>
      <c r="D289" s="296"/>
      <c r="E289" s="297"/>
      <c r="F289" s="171" t="s">
        <v>219</v>
      </c>
      <c r="G289" s="135"/>
      <c r="H289" s="135"/>
      <c r="I289" s="139"/>
    </row>
    <row r="290" spans="1:9" ht="30" customHeight="1">
      <c r="A290" s="133">
        <v>10</v>
      </c>
      <c r="B290" s="295" t="s">
        <v>167</v>
      </c>
      <c r="C290" s="296"/>
      <c r="D290" s="296"/>
      <c r="E290" s="297"/>
      <c r="F290" s="171" t="s">
        <v>219</v>
      </c>
      <c r="G290" s="135"/>
      <c r="H290" s="135"/>
      <c r="I290" s="136"/>
    </row>
    <row r="291" spans="1:9" ht="30" customHeight="1">
      <c r="A291" s="299">
        <v>11</v>
      </c>
      <c r="B291" s="289" t="s">
        <v>169</v>
      </c>
      <c r="C291" s="290"/>
      <c r="D291" s="290"/>
      <c r="E291" s="291"/>
      <c r="F291" s="134"/>
      <c r="G291" s="135"/>
      <c r="H291" s="135"/>
      <c r="I291" s="136"/>
    </row>
    <row r="292" spans="1:9" ht="30" customHeight="1">
      <c r="A292" s="299"/>
      <c r="B292" s="300" t="s">
        <v>170</v>
      </c>
      <c r="C292" s="301"/>
      <c r="D292" s="301"/>
      <c r="E292" s="302"/>
      <c r="F292" s="171" t="s">
        <v>171</v>
      </c>
      <c r="G292" s="135"/>
      <c r="H292" s="135"/>
      <c r="I292" s="136"/>
    </row>
    <row r="293" spans="1:9" ht="30" customHeight="1">
      <c r="A293" s="299"/>
      <c r="B293" s="300" t="s">
        <v>172</v>
      </c>
      <c r="C293" s="301"/>
      <c r="D293" s="301"/>
      <c r="E293" s="302"/>
      <c r="F293" s="134"/>
      <c r="G293" s="135"/>
      <c r="H293" s="135"/>
      <c r="I293" s="136"/>
    </row>
    <row r="294" spans="1:9" ht="30" customHeight="1">
      <c r="A294" s="299"/>
      <c r="B294" s="300" t="s">
        <v>174</v>
      </c>
      <c r="C294" s="301"/>
      <c r="D294" s="301"/>
      <c r="E294" s="302"/>
      <c r="F294" s="171" t="s">
        <v>171</v>
      </c>
      <c r="G294" s="135"/>
      <c r="H294" s="135"/>
      <c r="I294" s="136"/>
    </row>
    <row r="295" spans="1:9" ht="24" customHeight="1">
      <c r="A295" s="299"/>
      <c r="B295" s="300" t="s">
        <v>175</v>
      </c>
      <c r="C295" s="301"/>
      <c r="D295" s="301"/>
      <c r="E295" s="302"/>
      <c r="F295" s="134"/>
      <c r="G295" s="135"/>
      <c r="H295" s="135"/>
      <c r="I295" s="136"/>
    </row>
    <row r="296" spans="1:9" ht="30" customHeight="1">
      <c r="A296" s="299"/>
      <c r="B296" s="300" t="s">
        <v>177</v>
      </c>
      <c r="C296" s="301"/>
      <c r="D296" s="301"/>
      <c r="E296" s="302"/>
      <c r="F296" s="134"/>
      <c r="G296" s="135"/>
      <c r="H296" s="135"/>
      <c r="I296" s="136"/>
    </row>
    <row r="297" spans="1:9" ht="30" customHeight="1">
      <c r="A297" s="133">
        <v>12</v>
      </c>
      <c r="B297" s="286" t="s">
        <v>178</v>
      </c>
      <c r="C297" s="287"/>
      <c r="D297" s="287"/>
      <c r="E297" s="287"/>
      <c r="F297" s="334" t="s">
        <v>201</v>
      </c>
      <c r="G297" s="335"/>
      <c r="H297" s="335"/>
      <c r="I297" s="136"/>
    </row>
    <row r="298" spans="1:9" ht="30" customHeight="1">
      <c r="A298" s="133">
        <v>13</v>
      </c>
      <c r="B298" s="289" t="s">
        <v>180</v>
      </c>
      <c r="C298" s="290"/>
      <c r="D298" s="290"/>
      <c r="E298" s="291"/>
      <c r="F298" s="334" t="s">
        <v>207</v>
      </c>
      <c r="G298" s="335"/>
      <c r="H298" s="335"/>
      <c r="I298" s="336"/>
    </row>
    <row r="299" spans="1:9" ht="30" customHeight="1">
      <c r="A299" s="133">
        <v>14</v>
      </c>
      <c r="B299" s="286" t="s">
        <v>182</v>
      </c>
      <c r="C299" s="287"/>
      <c r="D299" s="287"/>
      <c r="E299" s="288"/>
      <c r="F299" s="171" t="s">
        <v>183</v>
      </c>
      <c r="G299" s="135"/>
      <c r="H299" s="135"/>
      <c r="I299" s="136"/>
    </row>
    <row r="300" spans="1:9" ht="45">
      <c r="A300" s="133">
        <v>15</v>
      </c>
      <c r="B300" s="331" t="s">
        <v>184</v>
      </c>
      <c r="C300" s="332"/>
      <c r="D300" s="332"/>
      <c r="E300" s="337"/>
      <c r="F300" s="173" t="s">
        <v>185</v>
      </c>
      <c r="G300" s="173" t="s">
        <v>186</v>
      </c>
      <c r="H300" s="173" t="s">
        <v>187</v>
      </c>
      <c r="I300" s="174" t="s">
        <v>188</v>
      </c>
    </row>
    <row r="301" spans="1:9" ht="45.75" thickBot="1">
      <c r="A301" s="166"/>
      <c r="B301" s="167"/>
      <c r="C301" s="168"/>
      <c r="D301" s="168"/>
      <c r="E301" s="169"/>
      <c r="F301" s="146" t="s">
        <v>189</v>
      </c>
      <c r="G301" s="146" t="s">
        <v>190</v>
      </c>
      <c r="H301" s="146" t="s">
        <v>191</v>
      </c>
      <c r="I301" s="147" t="s">
        <v>192</v>
      </c>
    </row>
    <row r="302" ht="15.75">
      <c r="I302" s="116"/>
    </row>
    <row r="303" ht="15.75">
      <c r="I303" s="116"/>
    </row>
    <row r="304" spans="1:9" ht="23.25">
      <c r="A304" s="326" t="s">
        <v>142</v>
      </c>
      <c r="B304" s="326"/>
      <c r="C304" s="326"/>
      <c r="D304" s="326"/>
      <c r="E304" s="326"/>
      <c r="F304" s="326"/>
      <c r="G304" s="326"/>
      <c r="H304" s="326"/>
      <c r="I304" s="326"/>
    </row>
    <row r="305" spans="1:9" ht="15.75">
      <c r="A305" s="118"/>
      <c r="B305" s="118"/>
      <c r="C305" s="118"/>
      <c r="D305" s="118"/>
      <c r="E305" s="118"/>
      <c r="F305" s="118"/>
      <c r="G305" s="118"/>
      <c r="H305" s="118"/>
      <c r="I305" s="118"/>
    </row>
    <row r="306" spans="1:9" ht="18">
      <c r="A306" s="327" t="s">
        <v>143</v>
      </c>
      <c r="B306" s="327"/>
      <c r="C306" s="327"/>
      <c r="D306" s="327"/>
      <c r="E306" s="327"/>
      <c r="F306" s="327"/>
      <c r="G306" s="327"/>
      <c r="H306" s="327"/>
      <c r="I306" s="327"/>
    </row>
    <row r="307" spans="6:9" ht="16.5" thickBot="1">
      <c r="F307" s="321" t="s">
        <v>144</v>
      </c>
      <c r="G307" s="321"/>
      <c r="H307" s="321"/>
      <c r="I307" s="321"/>
    </row>
    <row r="308" spans="1:9" ht="16.5" thickBot="1">
      <c r="A308" s="322" t="s">
        <v>145</v>
      </c>
      <c r="B308" s="322"/>
      <c r="C308" s="322" t="s">
        <v>89</v>
      </c>
      <c r="D308" s="322"/>
      <c r="E308" s="322"/>
      <c r="F308" s="322" t="s">
        <v>146</v>
      </c>
      <c r="G308" s="322"/>
      <c r="H308" s="322"/>
      <c r="I308" s="322"/>
    </row>
    <row r="309" spans="1:9" ht="32.25" thickBot="1">
      <c r="A309" s="119" t="s">
        <v>7</v>
      </c>
      <c r="B309" s="119" t="s">
        <v>147</v>
      </c>
      <c r="C309" s="119" t="s">
        <v>148</v>
      </c>
      <c r="D309" s="119" t="s">
        <v>149</v>
      </c>
      <c r="E309" s="119" t="s">
        <v>9</v>
      </c>
      <c r="F309" s="119" t="s">
        <v>150</v>
      </c>
      <c r="G309" s="119"/>
      <c r="H309" s="119" t="s">
        <v>151</v>
      </c>
      <c r="I309" s="120" t="s">
        <v>152</v>
      </c>
    </row>
    <row r="310" spans="1:9" ht="24.75" customHeight="1" thickBot="1">
      <c r="A310" s="121">
        <v>200</v>
      </c>
      <c r="B310" s="122" t="s">
        <v>50</v>
      </c>
      <c r="C310" s="122">
        <v>100</v>
      </c>
      <c r="D310" s="123"/>
      <c r="E310" s="124">
        <f>C310*1</f>
        <v>100</v>
      </c>
      <c r="F310" s="122">
        <v>100</v>
      </c>
      <c r="G310" s="122" t="s">
        <v>50</v>
      </c>
      <c r="H310" s="162" t="s">
        <v>50</v>
      </c>
      <c r="I310" s="125" t="s">
        <v>50</v>
      </c>
    </row>
    <row r="311" spans="1:9" ht="24.75" customHeight="1">
      <c r="A311" s="126">
        <v>1</v>
      </c>
      <c r="B311" s="323" t="s">
        <v>153</v>
      </c>
      <c r="C311" s="324"/>
      <c r="D311" s="324"/>
      <c r="E311" s="325"/>
      <c r="F311" s="328" t="s">
        <v>135</v>
      </c>
      <c r="G311" s="329"/>
      <c r="H311" s="329"/>
      <c r="I311" s="330"/>
    </row>
    <row r="312" spans="1:9" ht="27.75" customHeight="1">
      <c r="A312" s="127">
        <v>2</v>
      </c>
      <c r="B312" s="312" t="s">
        <v>154</v>
      </c>
      <c r="C312" s="313"/>
      <c r="D312" s="313"/>
      <c r="E312" s="314"/>
      <c r="F312" s="307" t="s">
        <v>136</v>
      </c>
      <c r="G312" s="308"/>
      <c r="H312" s="309"/>
      <c r="I312" s="175" t="s">
        <v>137</v>
      </c>
    </row>
    <row r="313" spans="1:9" ht="27.75" customHeight="1">
      <c r="A313" s="127"/>
      <c r="B313" s="176"/>
      <c r="C313" s="177"/>
      <c r="D313" s="177"/>
      <c r="E313" s="178"/>
      <c r="F313" s="307" t="s">
        <v>138</v>
      </c>
      <c r="G313" s="308"/>
      <c r="H313" s="309"/>
      <c r="I313" s="175" t="s">
        <v>139</v>
      </c>
    </row>
    <row r="314" spans="1:9" ht="135" customHeight="1">
      <c r="A314" s="133">
        <v>3</v>
      </c>
      <c r="B314" s="295" t="s">
        <v>155</v>
      </c>
      <c r="C314" s="296"/>
      <c r="D314" s="296"/>
      <c r="E314" s="297"/>
      <c r="F314" s="289" t="s">
        <v>235</v>
      </c>
      <c r="G314" s="290"/>
      <c r="H314" s="290"/>
      <c r="I314" s="311"/>
    </row>
    <row r="315" spans="1:9" ht="20.25" customHeight="1">
      <c r="A315" s="133">
        <v>4</v>
      </c>
      <c r="B315" s="295" t="s">
        <v>157</v>
      </c>
      <c r="C315" s="296"/>
      <c r="D315" s="296"/>
      <c r="E315" s="297"/>
      <c r="F315" s="134"/>
      <c r="G315" s="135"/>
      <c r="H315" s="135"/>
      <c r="I315" s="136"/>
    </row>
    <row r="316" spans="1:9" ht="30.75" customHeight="1">
      <c r="A316" s="133">
        <v>5</v>
      </c>
      <c r="B316" s="289" t="s">
        <v>159</v>
      </c>
      <c r="C316" s="290"/>
      <c r="D316" s="290"/>
      <c r="E316" s="291"/>
      <c r="F316" s="295" t="s">
        <v>28</v>
      </c>
      <c r="G316" s="296"/>
      <c r="H316" s="296"/>
      <c r="I316" s="298"/>
    </row>
    <row r="317" spans="1:9" ht="27.75" customHeight="1">
      <c r="A317" s="133">
        <v>6</v>
      </c>
      <c r="B317" s="295" t="s">
        <v>160</v>
      </c>
      <c r="C317" s="296"/>
      <c r="D317" s="296"/>
      <c r="E317" s="297"/>
      <c r="F317" s="286" t="s">
        <v>206</v>
      </c>
      <c r="G317" s="287"/>
      <c r="H317" s="287"/>
      <c r="I317" s="303"/>
    </row>
    <row r="318" spans="1:9" ht="27.75" customHeight="1">
      <c r="A318" s="133">
        <v>7</v>
      </c>
      <c r="B318" s="295" t="s">
        <v>162</v>
      </c>
      <c r="C318" s="296"/>
      <c r="D318" s="296"/>
      <c r="E318" s="297"/>
      <c r="F318" s="331"/>
      <c r="G318" s="332"/>
      <c r="H318" s="332"/>
      <c r="I318" s="333"/>
    </row>
    <row r="319" spans="1:9" ht="27.75" customHeight="1">
      <c r="A319" s="133">
        <v>8</v>
      </c>
      <c r="B319" s="295" t="s">
        <v>164</v>
      </c>
      <c r="C319" s="296"/>
      <c r="D319" s="296"/>
      <c r="E319" s="297"/>
      <c r="F319" s="154" t="s">
        <v>176</v>
      </c>
      <c r="G319" s="137"/>
      <c r="H319" s="137"/>
      <c r="I319" s="138"/>
    </row>
    <row r="320" spans="1:9" ht="27.75" customHeight="1">
      <c r="A320" s="133">
        <v>9</v>
      </c>
      <c r="B320" s="295" t="s">
        <v>166</v>
      </c>
      <c r="C320" s="296"/>
      <c r="D320" s="296"/>
      <c r="E320" s="297"/>
      <c r="F320" s="134" t="s">
        <v>219</v>
      </c>
      <c r="G320" s="135"/>
      <c r="H320" s="135"/>
      <c r="I320" s="139"/>
    </row>
    <row r="321" spans="1:9" ht="25.5" customHeight="1">
      <c r="A321" s="133">
        <v>10</v>
      </c>
      <c r="B321" s="295" t="s">
        <v>167</v>
      </c>
      <c r="C321" s="296"/>
      <c r="D321" s="296"/>
      <c r="E321" s="297"/>
      <c r="F321" s="134" t="s">
        <v>168</v>
      </c>
      <c r="G321" s="135"/>
      <c r="H321" s="135"/>
      <c r="I321" s="136"/>
    </row>
    <row r="322" spans="1:9" ht="36" customHeight="1">
      <c r="A322" s="299">
        <v>11</v>
      </c>
      <c r="B322" s="289" t="s">
        <v>169</v>
      </c>
      <c r="C322" s="290"/>
      <c r="D322" s="290"/>
      <c r="E322" s="291"/>
      <c r="F322" s="134" t="s">
        <v>50</v>
      </c>
      <c r="G322" s="135"/>
      <c r="H322" s="135"/>
      <c r="I322" s="136"/>
    </row>
    <row r="323" spans="1:9" ht="25.5" customHeight="1">
      <c r="A323" s="299"/>
      <c r="B323" s="300" t="s">
        <v>170</v>
      </c>
      <c r="C323" s="301"/>
      <c r="D323" s="301"/>
      <c r="E323" s="302"/>
      <c r="F323" s="134" t="s">
        <v>50</v>
      </c>
      <c r="G323" s="135"/>
      <c r="H323" s="135"/>
      <c r="I323" s="136"/>
    </row>
    <row r="324" spans="1:9" ht="21.75" customHeight="1">
      <c r="A324" s="299"/>
      <c r="B324" s="300" t="s">
        <v>172</v>
      </c>
      <c r="C324" s="301"/>
      <c r="D324" s="301"/>
      <c r="E324" s="302"/>
      <c r="F324" s="134" t="s">
        <v>50</v>
      </c>
      <c r="G324" s="135"/>
      <c r="H324" s="135"/>
      <c r="I324" s="136"/>
    </row>
    <row r="325" spans="1:9" ht="24" customHeight="1">
      <c r="A325" s="299"/>
      <c r="B325" s="300" t="s">
        <v>174</v>
      </c>
      <c r="C325" s="301"/>
      <c r="D325" s="301"/>
      <c r="E325" s="302"/>
      <c r="F325" s="134" t="s">
        <v>171</v>
      </c>
      <c r="G325" s="135"/>
      <c r="H325" s="135"/>
      <c r="I325" s="136"/>
    </row>
    <row r="326" spans="1:9" ht="20.25" customHeight="1">
      <c r="A326" s="299"/>
      <c r="B326" s="300" t="s">
        <v>175</v>
      </c>
      <c r="C326" s="301"/>
      <c r="D326" s="301"/>
      <c r="E326" s="302"/>
      <c r="F326" s="134" t="s">
        <v>50</v>
      </c>
      <c r="G326" s="135"/>
      <c r="H326" s="135"/>
      <c r="I326" s="136"/>
    </row>
    <row r="327" spans="1:9" ht="18.75" customHeight="1">
      <c r="A327" s="299"/>
      <c r="B327" s="300" t="s">
        <v>177</v>
      </c>
      <c r="C327" s="301"/>
      <c r="D327" s="301"/>
      <c r="E327" s="302"/>
      <c r="F327" s="134" t="s">
        <v>50</v>
      </c>
      <c r="G327" s="135"/>
      <c r="H327" s="135"/>
      <c r="I327" s="136"/>
    </row>
    <row r="328" spans="1:9" ht="18.75" customHeight="1">
      <c r="A328" s="133">
        <v>12</v>
      </c>
      <c r="B328" s="286" t="s">
        <v>178</v>
      </c>
      <c r="C328" s="287"/>
      <c r="D328" s="287"/>
      <c r="E328" s="288"/>
      <c r="F328" s="134" t="s">
        <v>236</v>
      </c>
      <c r="G328" s="135"/>
      <c r="H328" s="135"/>
      <c r="I328" s="136"/>
    </row>
    <row r="329" spans="1:9" ht="34.5" customHeight="1">
      <c r="A329" s="133">
        <v>13</v>
      </c>
      <c r="B329" s="289" t="s">
        <v>180</v>
      </c>
      <c r="C329" s="290"/>
      <c r="D329" s="290"/>
      <c r="E329" s="291"/>
      <c r="F329" s="289" t="s">
        <v>237</v>
      </c>
      <c r="G329" s="290"/>
      <c r="H329" s="290"/>
      <c r="I329" s="311"/>
    </row>
    <row r="330" spans="1:9" ht="18" customHeight="1">
      <c r="A330" s="133">
        <v>14</v>
      </c>
      <c r="B330" s="286" t="s">
        <v>182</v>
      </c>
      <c r="C330" s="287"/>
      <c r="D330" s="287"/>
      <c r="E330" s="288"/>
      <c r="F330" s="134" t="s">
        <v>183</v>
      </c>
      <c r="G330" s="135"/>
      <c r="H330" s="135"/>
      <c r="I330" s="136"/>
    </row>
    <row r="331" spans="1:9" ht="51" customHeight="1">
      <c r="A331" s="127">
        <v>15</v>
      </c>
      <c r="B331" s="292" t="s">
        <v>184</v>
      </c>
      <c r="C331" s="293"/>
      <c r="D331" s="293"/>
      <c r="E331" s="294"/>
      <c r="F331" s="140" t="s">
        <v>185</v>
      </c>
      <c r="G331" s="140" t="s">
        <v>186</v>
      </c>
      <c r="H331" s="140" t="s">
        <v>187</v>
      </c>
      <c r="I331" s="141" t="s">
        <v>188</v>
      </c>
    </row>
    <row r="332" spans="1:9" ht="52.5" customHeight="1" thickBot="1">
      <c r="A332" s="142"/>
      <c r="B332" s="143"/>
      <c r="C332" s="144"/>
      <c r="D332" s="144"/>
      <c r="E332" s="145"/>
      <c r="F332" s="146" t="s">
        <v>189</v>
      </c>
      <c r="G332" s="146" t="s">
        <v>190</v>
      </c>
      <c r="H332" s="146" t="s">
        <v>191</v>
      </c>
      <c r="I332" s="147" t="s">
        <v>192</v>
      </c>
    </row>
    <row r="333" spans="1:9" ht="22.5" customHeight="1">
      <c r="A333" s="155"/>
      <c r="B333" s="156"/>
      <c r="C333" s="156"/>
      <c r="D333" s="156"/>
      <c r="E333" s="156"/>
      <c r="F333" s="157"/>
      <c r="G333" s="157"/>
      <c r="H333" s="157"/>
      <c r="I333" s="157"/>
    </row>
    <row r="334" ht="21" customHeight="1">
      <c r="I334" s="116"/>
    </row>
    <row r="335" spans="1:9" ht="23.25">
      <c r="A335" s="326" t="s">
        <v>142</v>
      </c>
      <c r="B335" s="326"/>
      <c r="C335" s="326"/>
      <c r="D335" s="326"/>
      <c r="E335" s="326"/>
      <c r="F335" s="326"/>
      <c r="G335" s="326"/>
      <c r="H335" s="326"/>
      <c r="I335" s="326"/>
    </row>
    <row r="336" spans="1:9" ht="15.75">
      <c r="A336" s="118"/>
      <c r="B336" s="118"/>
      <c r="C336" s="118"/>
      <c r="D336" s="118"/>
      <c r="E336" s="118"/>
      <c r="F336" s="118"/>
      <c r="G336" s="118"/>
      <c r="H336" s="118"/>
      <c r="I336" s="118"/>
    </row>
    <row r="337" spans="1:9" ht="18">
      <c r="A337" s="327" t="s">
        <v>143</v>
      </c>
      <c r="B337" s="327"/>
      <c r="C337" s="327"/>
      <c r="D337" s="327"/>
      <c r="E337" s="327"/>
      <c r="F337" s="327"/>
      <c r="G337" s="327"/>
      <c r="H337" s="327"/>
      <c r="I337" s="327"/>
    </row>
    <row r="338" spans="6:9" ht="16.5" thickBot="1">
      <c r="F338" s="321" t="s">
        <v>144</v>
      </c>
      <c r="G338" s="321"/>
      <c r="H338" s="321"/>
      <c r="I338" s="321"/>
    </row>
    <row r="339" spans="1:9" ht="45.75" customHeight="1" thickBot="1">
      <c r="A339" s="322" t="s">
        <v>145</v>
      </c>
      <c r="B339" s="322"/>
      <c r="C339" s="322" t="s">
        <v>89</v>
      </c>
      <c r="D339" s="322"/>
      <c r="E339" s="322"/>
      <c r="F339" s="322" t="s">
        <v>146</v>
      </c>
      <c r="G339" s="322"/>
      <c r="H339" s="322"/>
      <c r="I339" s="322"/>
    </row>
    <row r="340" spans="1:9" ht="32.25" thickBot="1">
      <c r="A340" s="119" t="s">
        <v>7</v>
      </c>
      <c r="B340" s="119" t="s">
        <v>147</v>
      </c>
      <c r="C340" s="119" t="s">
        <v>148</v>
      </c>
      <c r="D340" s="119" t="s">
        <v>149</v>
      </c>
      <c r="E340" s="119" t="s">
        <v>9</v>
      </c>
      <c r="F340" s="119" t="s">
        <v>150</v>
      </c>
      <c r="G340" s="119"/>
      <c r="H340" s="119" t="s">
        <v>151</v>
      </c>
      <c r="I340" s="120" t="s">
        <v>152</v>
      </c>
    </row>
    <row r="341" spans="1:9" ht="16.5" thickBot="1">
      <c r="A341" s="121">
        <v>15000</v>
      </c>
      <c r="B341" s="122" t="s">
        <v>50</v>
      </c>
      <c r="C341" s="122">
        <v>100</v>
      </c>
      <c r="D341" s="123"/>
      <c r="E341" s="124">
        <f>C341*1</f>
        <v>100</v>
      </c>
      <c r="F341" s="122">
        <v>6000</v>
      </c>
      <c r="G341" s="122" t="s">
        <v>50</v>
      </c>
      <c r="H341" s="162">
        <v>8900</v>
      </c>
      <c r="I341" s="125" t="s">
        <v>50</v>
      </c>
    </row>
    <row r="342" spans="1:9" ht="30" customHeight="1">
      <c r="A342" s="126">
        <v>1</v>
      </c>
      <c r="B342" s="323" t="s">
        <v>153</v>
      </c>
      <c r="C342" s="324"/>
      <c r="D342" s="324"/>
      <c r="E342" s="325"/>
      <c r="F342" s="328" t="s">
        <v>238</v>
      </c>
      <c r="G342" s="329"/>
      <c r="H342" s="329"/>
      <c r="I342" s="330"/>
    </row>
    <row r="343" spans="1:9" ht="30" customHeight="1">
      <c r="A343" s="127">
        <v>2</v>
      </c>
      <c r="B343" s="312" t="s">
        <v>154</v>
      </c>
      <c r="C343" s="313"/>
      <c r="D343" s="313"/>
      <c r="E343" s="314"/>
      <c r="F343" s="307" t="s">
        <v>140</v>
      </c>
      <c r="G343" s="308"/>
      <c r="H343" s="309"/>
      <c r="I343" s="128" t="s">
        <v>24</v>
      </c>
    </row>
    <row r="344" spans="1:9" ht="120.75" customHeight="1">
      <c r="A344" s="133">
        <v>3</v>
      </c>
      <c r="B344" s="295" t="s">
        <v>155</v>
      </c>
      <c r="C344" s="296"/>
      <c r="D344" s="296"/>
      <c r="E344" s="297"/>
      <c r="F344" s="289" t="s">
        <v>239</v>
      </c>
      <c r="G344" s="290"/>
      <c r="H344" s="290"/>
      <c r="I344" s="311"/>
    </row>
    <row r="345" spans="1:9" ht="30" customHeight="1">
      <c r="A345" s="133">
        <v>4</v>
      </c>
      <c r="B345" s="295" t="s">
        <v>157</v>
      </c>
      <c r="C345" s="296"/>
      <c r="D345" s="296"/>
      <c r="E345" s="297"/>
      <c r="F345" s="134" t="s">
        <v>158</v>
      </c>
      <c r="G345" s="135"/>
      <c r="H345" s="135"/>
      <c r="I345" s="136"/>
    </row>
    <row r="346" spans="1:9" ht="30" customHeight="1">
      <c r="A346" s="133">
        <v>5</v>
      </c>
      <c r="B346" s="289" t="s">
        <v>159</v>
      </c>
      <c r="C346" s="290"/>
      <c r="D346" s="290"/>
      <c r="E346" s="291"/>
      <c r="F346" s="295"/>
      <c r="G346" s="296"/>
      <c r="H346" s="296"/>
      <c r="I346" s="298"/>
    </row>
    <row r="347" spans="1:9" ht="30" customHeight="1">
      <c r="A347" s="133">
        <v>6</v>
      </c>
      <c r="B347" s="295" t="s">
        <v>160</v>
      </c>
      <c r="C347" s="296"/>
      <c r="D347" s="296"/>
      <c r="E347" s="297"/>
      <c r="F347" s="286" t="s">
        <v>240</v>
      </c>
      <c r="G347" s="287"/>
      <c r="H347" s="287"/>
      <c r="I347" s="303"/>
    </row>
    <row r="348" spans="1:9" ht="30" customHeight="1">
      <c r="A348" s="133">
        <v>7</v>
      </c>
      <c r="B348" s="295" t="s">
        <v>162</v>
      </c>
      <c r="C348" s="296"/>
      <c r="D348" s="296"/>
      <c r="E348" s="297"/>
      <c r="F348" s="134"/>
      <c r="G348" s="135"/>
      <c r="H348" s="135"/>
      <c r="I348" s="136"/>
    </row>
    <row r="349" spans="1:9" ht="30" customHeight="1">
      <c r="A349" s="133">
        <v>8</v>
      </c>
      <c r="B349" s="295" t="s">
        <v>164</v>
      </c>
      <c r="C349" s="296"/>
      <c r="D349" s="296"/>
      <c r="E349" s="297"/>
      <c r="F349" s="295"/>
      <c r="G349" s="296"/>
      <c r="H349" s="296"/>
      <c r="I349" s="298"/>
    </row>
    <row r="350" spans="1:9" ht="30" customHeight="1">
      <c r="A350" s="133">
        <v>9</v>
      </c>
      <c r="B350" s="295" t="s">
        <v>166</v>
      </c>
      <c r="C350" s="296"/>
      <c r="D350" s="296"/>
      <c r="E350" s="297"/>
      <c r="F350" s="134" t="s">
        <v>214</v>
      </c>
      <c r="G350" s="135"/>
      <c r="H350" s="135"/>
      <c r="I350" s="139"/>
    </row>
    <row r="351" spans="1:9" ht="30" customHeight="1">
      <c r="A351" s="133">
        <v>10</v>
      </c>
      <c r="B351" s="295" t="s">
        <v>167</v>
      </c>
      <c r="C351" s="296"/>
      <c r="D351" s="296"/>
      <c r="E351" s="297"/>
      <c r="F351" s="134" t="s">
        <v>168</v>
      </c>
      <c r="G351" s="135"/>
      <c r="H351" s="135"/>
      <c r="I351" s="136"/>
    </row>
    <row r="352" spans="1:9" ht="30" customHeight="1">
      <c r="A352" s="299">
        <v>11</v>
      </c>
      <c r="B352" s="289" t="s">
        <v>169</v>
      </c>
      <c r="C352" s="290"/>
      <c r="D352" s="290"/>
      <c r="E352" s="291"/>
      <c r="F352" s="134" t="s">
        <v>50</v>
      </c>
      <c r="G352" s="135"/>
      <c r="H352" s="135"/>
      <c r="I352" s="136"/>
    </row>
    <row r="353" spans="1:9" ht="30" customHeight="1">
      <c r="A353" s="299"/>
      <c r="B353" s="300" t="s">
        <v>170</v>
      </c>
      <c r="C353" s="301"/>
      <c r="D353" s="301"/>
      <c r="E353" s="302"/>
      <c r="F353" s="134" t="s">
        <v>50</v>
      </c>
      <c r="G353" s="135"/>
      <c r="H353" s="135"/>
      <c r="I353" s="136"/>
    </row>
    <row r="354" spans="1:9" ht="30" customHeight="1">
      <c r="A354" s="299"/>
      <c r="B354" s="300" t="s">
        <v>172</v>
      </c>
      <c r="C354" s="301"/>
      <c r="D354" s="301"/>
      <c r="E354" s="302"/>
      <c r="F354" s="134" t="s">
        <v>161</v>
      </c>
      <c r="G354" s="135"/>
      <c r="H354" s="135"/>
      <c r="I354" s="136"/>
    </row>
    <row r="355" spans="1:9" ht="30" customHeight="1">
      <c r="A355" s="299"/>
      <c r="B355" s="300" t="s">
        <v>174</v>
      </c>
      <c r="C355" s="301"/>
      <c r="D355" s="301"/>
      <c r="E355" s="302"/>
      <c r="F355" s="134" t="s">
        <v>50</v>
      </c>
      <c r="G355" s="135"/>
      <c r="H355" s="135"/>
      <c r="I355" s="136"/>
    </row>
    <row r="356" spans="1:9" ht="30" customHeight="1">
      <c r="A356" s="299"/>
      <c r="B356" s="300" t="s">
        <v>175</v>
      </c>
      <c r="C356" s="301"/>
      <c r="D356" s="301"/>
      <c r="E356" s="302"/>
      <c r="F356" s="134" t="s">
        <v>176</v>
      </c>
      <c r="G356" s="135"/>
      <c r="H356" s="135"/>
      <c r="I356" s="136"/>
    </row>
    <row r="357" spans="1:9" ht="30" customHeight="1">
      <c r="A357" s="299"/>
      <c r="B357" s="300" t="s">
        <v>177</v>
      </c>
      <c r="C357" s="301"/>
      <c r="D357" s="301"/>
      <c r="E357" s="302"/>
      <c r="F357" s="134" t="s">
        <v>176</v>
      </c>
      <c r="G357" s="135"/>
      <c r="H357" s="135"/>
      <c r="I357" s="136"/>
    </row>
    <row r="358" spans="1:9" ht="30" customHeight="1">
      <c r="A358" s="133">
        <v>12</v>
      </c>
      <c r="B358" s="286" t="s">
        <v>178</v>
      </c>
      <c r="C358" s="287"/>
      <c r="D358" s="287"/>
      <c r="E358" s="288"/>
      <c r="F358" s="134" t="s">
        <v>241</v>
      </c>
      <c r="G358" s="135"/>
      <c r="H358" s="135"/>
      <c r="I358" s="136"/>
    </row>
    <row r="359" spans="1:9" ht="30" customHeight="1">
      <c r="A359" s="133">
        <v>13</v>
      </c>
      <c r="B359" s="289" t="s">
        <v>180</v>
      </c>
      <c r="C359" s="290"/>
      <c r="D359" s="290"/>
      <c r="E359" s="291"/>
      <c r="F359" s="134" t="s">
        <v>242</v>
      </c>
      <c r="G359" s="135"/>
      <c r="H359" s="135"/>
      <c r="I359" s="136"/>
    </row>
    <row r="360" spans="1:9" ht="30" customHeight="1">
      <c r="A360" s="133">
        <v>14</v>
      </c>
      <c r="B360" s="286" t="s">
        <v>182</v>
      </c>
      <c r="C360" s="287"/>
      <c r="D360" s="287"/>
      <c r="E360" s="288"/>
      <c r="F360" s="134" t="s">
        <v>183</v>
      </c>
      <c r="G360" s="135"/>
      <c r="H360" s="135"/>
      <c r="I360" s="136"/>
    </row>
    <row r="361" spans="1:9" ht="53.25" customHeight="1">
      <c r="A361" s="127">
        <v>15</v>
      </c>
      <c r="B361" s="292" t="s">
        <v>184</v>
      </c>
      <c r="C361" s="293"/>
      <c r="D361" s="293"/>
      <c r="E361" s="294"/>
      <c r="F361" s="140" t="s">
        <v>208</v>
      </c>
      <c r="G361" s="140" t="s">
        <v>243</v>
      </c>
      <c r="H361" s="140" t="s">
        <v>244</v>
      </c>
      <c r="I361" s="141" t="s">
        <v>188</v>
      </c>
    </row>
    <row r="362" spans="1:9" ht="54" customHeight="1" thickBot="1">
      <c r="A362" s="142"/>
      <c r="B362" s="143"/>
      <c r="C362" s="144"/>
      <c r="D362" s="144"/>
      <c r="E362" s="145"/>
      <c r="F362" s="146" t="s">
        <v>245</v>
      </c>
      <c r="G362" s="146" t="s">
        <v>190</v>
      </c>
      <c r="H362" s="146" t="s">
        <v>246</v>
      </c>
      <c r="I362" s="147" t="s">
        <v>247</v>
      </c>
    </row>
    <row r="363" ht="15.75">
      <c r="I363" s="116"/>
    </row>
    <row r="364" ht="15.75">
      <c r="I364" s="116"/>
    </row>
    <row r="365" spans="1:9" ht="23.25">
      <c r="A365" s="326" t="s">
        <v>142</v>
      </c>
      <c r="B365" s="326"/>
      <c r="C365" s="326"/>
      <c r="D365" s="326"/>
      <c r="E365" s="326"/>
      <c r="F365" s="326"/>
      <c r="G365" s="326"/>
      <c r="H365" s="326"/>
      <c r="I365" s="326"/>
    </row>
    <row r="366" spans="1:9" ht="30" customHeight="1">
      <c r="A366" s="118"/>
      <c r="B366" s="118"/>
      <c r="C366" s="118"/>
      <c r="D366" s="118"/>
      <c r="E366" s="118"/>
      <c r="F366" s="118"/>
      <c r="G366" s="118"/>
      <c r="H366" s="118"/>
      <c r="I366" s="118"/>
    </row>
    <row r="367" spans="1:9" ht="30" customHeight="1">
      <c r="A367" s="327" t="s">
        <v>143</v>
      </c>
      <c r="B367" s="327"/>
      <c r="C367" s="327"/>
      <c r="D367" s="327"/>
      <c r="E367" s="327"/>
      <c r="F367" s="327"/>
      <c r="G367" s="327"/>
      <c r="H367" s="327"/>
      <c r="I367" s="327"/>
    </row>
    <row r="368" spans="6:9" ht="30" customHeight="1" thickBot="1">
      <c r="F368" s="321" t="s">
        <v>144</v>
      </c>
      <c r="G368" s="321"/>
      <c r="H368" s="321"/>
      <c r="I368" s="321"/>
    </row>
    <row r="369" spans="1:9" ht="16.5" thickBot="1">
      <c r="A369" s="322" t="s">
        <v>145</v>
      </c>
      <c r="B369" s="322"/>
      <c r="C369" s="322" t="s">
        <v>89</v>
      </c>
      <c r="D369" s="322"/>
      <c r="E369" s="322"/>
      <c r="F369" s="322" t="s">
        <v>146</v>
      </c>
      <c r="G369" s="322"/>
      <c r="H369" s="322"/>
      <c r="I369" s="322"/>
    </row>
    <row r="370" spans="1:9" ht="32.25" thickBot="1">
      <c r="A370" s="119" t="s">
        <v>7</v>
      </c>
      <c r="B370" s="119" t="s">
        <v>147</v>
      </c>
      <c r="C370" s="119" t="s">
        <v>148</v>
      </c>
      <c r="D370" s="119" t="s">
        <v>149</v>
      </c>
      <c r="E370" s="119" t="s">
        <v>9</v>
      </c>
      <c r="F370" s="119" t="s">
        <v>150</v>
      </c>
      <c r="G370" s="119"/>
      <c r="H370" s="119" t="s">
        <v>151</v>
      </c>
      <c r="I370" s="120" t="s">
        <v>152</v>
      </c>
    </row>
    <row r="371" spans="1:9" ht="16.5" thickBot="1">
      <c r="A371" s="121">
        <v>20000</v>
      </c>
      <c r="B371" s="122" t="s">
        <v>50</v>
      </c>
      <c r="C371" s="122">
        <v>100</v>
      </c>
      <c r="D371" s="123"/>
      <c r="E371" s="124">
        <f>C371*1</f>
        <v>100</v>
      </c>
      <c r="F371" s="200">
        <v>7900</v>
      </c>
      <c r="G371" s="200" t="s">
        <v>50</v>
      </c>
      <c r="H371" s="204">
        <v>12000</v>
      </c>
      <c r="I371" s="205"/>
    </row>
    <row r="372" spans="1:9" ht="29.25" customHeight="1">
      <c r="A372" s="126">
        <v>1</v>
      </c>
      <c r="B372" s="323" t="s">
        <v>153</v>
      </c>
      <c r="C372" s="324"/>
      <c r="D372" s="324"/>
      <c r="E372" s="325"/>
      <c r="F372" s="289" t="s">
        <v>248</v>
      </c>
      <c r="G372" s="290"/>
      <c r="H372" s="290"/>
      <c r="I372" s="291"/>
    </row>
    <row r="373" spans="1:9" ht="26.25" customHeight="1">
      <c r="A373" s="304">
        <v>2</v>
      </c>
      <c r="B373" s="312" t="s">
        <v>154</v>
      </c>
      <c r="C373" s="313"/>
      <c r="D373" s="313"/>
      <c r="E373" s="314"/>
      <c r="F373" s="307" t="s">
        <v>270</v>
      </c>
      <c r="G373" s="308"/>
      <c r="H373" s="309"/>
      <c r="I373" s="206" t="s">
        <v>24</v>
      </c>
    </row>
    <row r="374" spans="1:9" ht="26.25" customHeight="1">
      <c r="A374" s="305"/>
      <c r="B374" s="315"/>
      <c r="C374" s="316"/>
      <c r="D374" s="316"/>
      <c r="E374" s="317"/>
      <c r="F374" s="310" t="s">
        <v>249</v>
      </c>
      <c r="G374" s="310"/>
      <c r="H374" s="310"/>
      <c r="I374" s="161" t="s">
        <v>250</v>
      </c>
    </row>
    <row r="375" spans="1:9" ht="26.25" customHeight="1">
      <c r="A375" s="306"/>
      <c r="B375" s="318"/>
      <c r="C375" s="319"/>
      <c r="D375" s="319"/>
      <c r="E375" s="320"/>
      <c r="F375" s="307" t="s">
        <v>251</v>
      </c>
      <c r="G375" s="308"/>
      <c r="H375" s="309"/>
      <c r="I375" s="161" t="s">
        <v>252</v>
      </c>
    </row>
    <row r="376" spans="1:9" ht="138" customHeight="1">
      <c r="A376" s="133">
        <v>3</v>
      </c>
      <c r="B376" s="295" t="s">
        <v>155</v>
      </c>
      <c r="C376" s="296"/>
      <c r="D376" s="296"/>
      <c r="E376" s="297"/>
      <c r="F376" s="289" t="s">
        <v>253</v>
      </c>
      <c r="G376" s="290"/>
      <c r="H376" s="290"/>
      <c r="I376" s="311"/>
    </row>
    <row r="377" spans="1:9" ht="15">
      <c r="A377" s="133">
        <v>4</v>
      </c>
      <c r="B377" s="295" t="s">
        <v>157</v>
      </c>
      <c r="C377" s="296"/>
      <c r="D377" s="296"/>
      <c r="E377" s="297"/>
      <c r="F377" s="134" t="s">
        <v>158</v>
      </c>
      <c r="G377" s="135"/>
      <c r="H377" s="135"/>
      <c r="I377" s="136"/>
    </row>
    <row r="378" spans="1:9" ht="33.75" customHeight="1">
      <c r="A378" s="133">
        <v>5</v>
      </c>
      <c r="B378" s="289" t="s">
        <v>159</v>
      </c>
      <c r="C378" s="290"/>
      <c r="D378" s="290"/>
      <c r="E378" s="291"/>
      <c r="F378" s="295" t="s">
        <v>254</v>
      </c>
      <c r="G378" s="296"/>
      <c r="H378" s="296"/>
      <c r="I378" s="298"/>
    </row>
    <row r="379" spans="1:9" ht="15">
      <c r="A379" s="133">
        <v>6</v>
      </c>
      <c r="B379" s="295" t="s">
        <v>160</v>
      </c>
      <c r="C379" s="296"/>
      <c r="D379" s="296"/>
      <c r="E379" s="297"/>
      <c r="F379" s="286" t="s">
        <v>240</v>
      </c>
      <c r="G379" s="287"/>
      <c r="H379" s="287"/>
      <c r="I379" s="303"/>
    </row>
    <row r="380" spans="1:9" ht="29.25" customHeight="1">
      <c r="A380" s="133">
        <v>7</v>
      </c>
      <c r="B380" s="295" t="s">
        <v>162</v>
      </c>
      <c r="C380" s="296"/>
      <c r="D380" s="296"/>
      <c r="E380" s="297"/>
      <c r="F380" s="295" t="s">
        <v>255</v>
      </c>
      <c r="G380" s="296"/>
      <c r="H380" s="296"/>
      <c r="I380" s="298"/>
    </row>
    <row r="381" spans="1:9" ht="31.5" customHeight="1">
      <c r="A381" s="133">
        <v>8</v>
      </c>
      <c r="B381" s="295" t="s">
        <v>164</v>
      </c>
      <c r="C381" s="296"/>
      <c r="D381" s="296"/>
      <c r="E381" s="297"/>
      <c r="F381" s="295"/>
      <c r="G381" s="296"/>
      <c r="H381" s="296"/>
      <c r="I381" s="298"/>
    </row>
    <row r="382" spans="1:9" ht="15">
      <c r="A382" s="133">
        <v>9</v>
      </c>
      <c r="B382" s="295" t="s">
        <v>166</v>
      </c>
      <c r="C382" s="296"/>
      <c r="D382" s="296"/>
      <c r="E382" s="297"/>
      <c r="F382" s="134" t="s">
        <v>256</v>
      </c>
      <c r="G382" s="135"/>
      <c r="H382" s="135"/>
      <c r="I382" s="139"/>
    </row>
    <row r="383" spans="1:9" ht="15">
      <c r="A383" s="133">
        <v>10</v>
      </c>
      <c r="B383" s="295" t="s">
        <v>167</v>
      </c>
      <c r="C383" s="296"/>
      <c r="D383" s="296"/>
      <c r="E383" s="297"/>
      <c r="F383" s="134" t="s">
        <v>168</v>
      </c>
      <c r="G383" s="135"/>
      <c r="H383" s="135"/>
      <c r="I383" s="136"/>
    </row>
    <row r="384" spans="1:9" ht="33" customHeight="1">
      <c r="A384" s="299">
        <v>11</v>
      </c>
      <c r="B384" s="289" t="s">
        <v>169</v>
      </c>
      <c r="C384" s="290"/>
      <c r="D384" s="290"/>
      <c r="E384" s="291"/>
      <c r="F384" s="134" t="s">
        <v>50</v>
      </c>
      <c r="G384" s="135"/>
      <c r="H384" s="135"/>
      <c r="I384" s="136"/>
    </row>
    <row r="385" spans="1:9" ht="15">
      <c r="A385" s="299"/>
      <c r="B385" s="300" t="s">
        <v>170</v>
      </c>
      <c r="C385" s="301"/>
      <c r="D385" s="301"/>
      <c r="E385" s="302"/>
      <c r="F385" s="134" t="s">
        <v>50</v>
      </c>
      <c r="G385" s="135"/>
      <c r="H385" s="135"/>
      <c r="I385" s="136"/>
    </row>
    <row r="386" spans="1:9" ht="15">
      <c r="A386" s="299"/>
      <c r="B386" s="300" t="s">
        <v>172</v>
      </c>
      <c r="C386" s="301"/>
      <c r="D386" s="301"/>
      <c r="E386" s="302"/>
      <c r="F386" s="134" t="s">
        <v>161</v>
      </c>
      <c r="G386" s="135"/>
      <c r="H386" s="135"/>
      <c r="I386" s="136"/>
    </row>
    <row r="387" spans="1:9" ht="98.25" customHeight="1">
      <c r="A387" s="299"/>
      <c r="B387" s="300" t="s">
        <v>174</v>
      </c>
      <c r="C387" s="301"/>
      <c r="D387" s="301"/>
      <c r="E387" s="302"/>
      <c r="F387" s="134" t="s">
        <v>50</v>
      </c>
      <c r="G387" s="135"/>
      <c r="H387" s="135"/>
      <c r="I387" s="136"/>
    </row>
    <row r="388" spans="1:9" ht="30" customHeight="1">
      <c r="A388" s="299"/>
      <c r="B388" s="300" t="s">
        <v>175</v>
      </c>
      <c r="C388" s="301"/>
      <c r="D388" s="301"/>
      <c r="E388" s="302"/>
      <c r="F388" s="134" t="s">
        <v>176</v>
      </c>
      <c r="G388" s="135"/>
      <c r="H388" s="135"/>
      <c r="I388" s="136"/>
    </row>
    <row r="389" spans="1:9" ht="30" customHeight="1">
      <c r="A389" s="299"/>
      <c r="B389" s="300" t="s">
        <v>177</v>
      </c>
      <c r="C389" s="301"/>
      <c r="D389" s="301"/>
      <c r="E389" s="302"/>
      <c r="F389" s="134" t="s">
        <v>176</v>
      </c>
      <c r="G389" s="135"/>
      <c r="H389" s="135"/>
      <c r="I389" s="136"/>
    </row>
    <row r="390" spans="1:9" ht="30" customHeight="1">
      <c r="A390" s="133">
        <v>12</v>
      </c>
      <c r="B390" s="286" t="s">
        <v>178</v>
      </c>
      <c r="C390" s="287"/>
      <c r="D390" s="287"/>
      <c r="E390" s="288"/>
      <c r="F390" s="134" t="s">
        <v>241</v>
      </c>
      <c r="G390" s="135"/>
      <c r="H390" s="135"/>
      <c r="I390" s="136"/>
    </row>
    <row r="391" spans="1:9" ht="30" customHeight="1">
      <c r="A391" s="133">
        <v>13</v>
      </c>
      <c r="B391" s="289" t="s">
        <v>180</v>
      </c>
      <c r="C391" s="290"/>
      <c r="D391" s="290"/>
      <c r="E391" s="291"/>
      <c r="F391" s="134" t="s">
        <v>242</v>
      </c>
      <c r="G391" s="135"/>
      <c r="H391" s="135"/>
      <c r="I391" s="136"/>
    </row>
    <row r="392" spans="1:9" ht="30" customHeight="1">
      <c r="A392" s="133">
        <v>14</v>
      </c>
      <c r="B392" s="286" t="s">
        <v>182</v>
      </c>
      <c r="C392" s="287"/>
      <c r="D392" s="287"/>
      <c r="E392" s="288"/>
      <c r="F392" s="134" t="s">
        <v>183</v>
      </c>
      <c r="G392" s="135"/>
      <c r="H392" s="135"/>
      <c r="I392" s="136"/>
    </row>
    <row r="393" spans="1:9" ht="45">
      <c r="A393" s="127">
        <v>15</v>
      </c>
      <c r="B393" s="292" t="s">
        <v>184</v>
      </c>
      <c r="C393" s="293"/>
      <c r="D393" s="293"/>
      <c r="E393" s="294"/>
      <c r="F393" s="140" t="s">
        <v>208</v>
      </c>
      <c r="G393" s="140" t="s">
        <v>243</v>
      </c>
      <c r="H393" s="140" t="s">
        <v>244</v>
      </c>
      <c r="I393" s="141" t="s">
        <v>188</v>
      </c>
    </row>
    <row r="394" spans="1:9" ht="46.5" thickBot="1">
      <c r="A394" s="142"/>
      <c r="B394" s="143"/>
      <c r="C394" s="144"/>
      <c r="D394" s="144"/>
      <c r="E394" s="145"/>
      <c r="F394" s="146" t="s">
        <v>245</v>
      </c>
      <c r="G394" s="146" t="s">
        <v>190</v>
      </c>
      <c r="H394" s="146" t="s">
        <v>246</v>
      </c>
      <c r="I394" s="147" t="s">
        <v>247</v>
      </c>
    </row>
    <row r="395" ht="30" customHeight="1"/>
    <row r="396" ht="30" customHeight="1"/>
    <row r="397" ht="30" customHeight="1"/>
    <row r="398" ht="30" customHeight="1"/>
    <row r="399" ht="30" customHeight="1"/>
    <row r="400" ht="30" customHeight="1"/>
    <row r="401" ht="30" customHeight="1"/>
    <row r="402" ht="30" customHeight="1"/>
    <row r="403" ht="30" customHeight="1"/>
    <row r="407" ht="15.75">
      <c r="I407" s="116"/>
    </row>
    <row r="418" ht="39.75"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22.5" customHeight="1"/>
    <row r="435" ht="23.25" customHeight="1"/>
    <row r="436" ht="21.75" customHeight="1"/>
    <row r="437" ht="21" customHeight="1"/>
    <row r="438" ht="20.25" customHeight="1"/>
    <row r="439" ht="30" customHeight="1"/>
    <row r="440" ht="30" customHeight="1"/>
    <row r="441" ht="30" customHeight="1"/>
    <row r="442" ht="51" customHeight="1"/>
    <row r="443" ht="48" customHeight="1"/>
    <row r="445" ht="15.75">
      <c r="I445" s="116"/>
    </row>
    <row r="456" ht="39" customHeight="1"/>
    <row r="457" ht="30" customHeight="1"/>
    <row r="458" ht="27.75" customHeight="1"/>
    <row r="459" ht="36" customHeight="1"/>
    <row r="460" ht="151.5" customHeight="1"/>
    <row r="461" ht="30" customHeight="1"/>
    <row r="462" ht="30" customHeight="1"/>
    <row r="463" ht="30" customHeight="1"/>
    <row r="464" ht="30" customHeight="1"/>
    <row r="465" ht="30" customHeight="1"/>
    <row r="466" ht="30" customHeight="1"/>
    <row r="467" ht="30" customHeight="1"/>
    <row r="468" ht="30" customHeight="1"/>
    <row r="469" ht="22.5" customHeight="1"/>
    <row r="470" ht="18" customHeight="1"/>
    <row r="471" ht="21" customHeight="1"/>
    <row r="472" ht="20.25" customHeight="1"/>
    <row r="473" ht="18" customHeight="1"/>
    <row r="474" ht="21.75" customHeight="1"/>
    <row r="475" ht="30" customHeight="1"/>
    <row r="476" ht="21" customHeight="1"/>
    <row r="480" ht="15.75">
      <c r="I480" s="116"/>
    </row>
    <row r="488" ht="30" customHeight="1"/>
    <row r="489" ht="30" customHeight="1"/>
    <row r="490" ht="30" customHeight="1"/>
    <row r="491" ht="123"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47.25" customHeight="1"/>
    <row r="511" ht="15.75">
      <c r="I511" s="116"/>
    </row>
    <row r="520" ht="50.25" customHeight="1"/>
    <row r="521" ht="30" customHeight="1"/>
    <row r="522" ht="30" customHeight="1"/>
    <row r="523" ht="30" customHeight="1"/>
    <row r="524" ht="30" customHeight="1"/>
    <row r="525" ht="165.75" customHeight="1"/>
    <row r="526" ht="30" customHeight="1"/>
    <row r="527" ht="30" customHeight="1"/>
    <row r="528" ht="30" customHeight="1"/>
    <row r="529" ht="30" customHeight="1"/>
    <row r="530" ht="30" customHeight="1"/>
    <row r="531" ht="30" customHeight="1"/>
    <row r="532" ht="30" customHeight="1"/>
    <row r="533" ht="30" customHeight="1"/>
    <row r="534" ht="18" customHeight="1"/>
    <row r="535" ht="18.75" customHeight="1"/>
    <row r="536" ht="21" customHeight="1"/>
    <row r="537" ht="19.5" customHeight="1"/>
    <row r="538" ht="21" customHeight="1"/>
    <row r="539" ht="30" customHeight="1"/>
    <row r="540" ht="30" customHeight="1"/>
    <row r="541" ht="30" customHeight="1"/>
    <row r="545" ht="15.75">
      <c r="I545" s="116"/>
    </row>
    <row r="553" ht="28.5" customHeight="1"/>
    <row r="554" ht="48" customHeight="1"/>
    <row r="555" ht="30" customHeight="1"/>
    <row r="556" ht="30" customHeight="1"/>
    <row r="557" ht="30" customHeight="1"/>
    <row r="558" ht="157.5" customHeight="1"/>
    <row r="559" ht="30" customHeight="1"/>
    <row r="560" ht="30" customHeight="1"/>
    <row r="561" ht="30" customHeight="1"/>
    <row r="562" ht="30" customHeight="1"/>
    <row r="563" ht="30" customHeight="1"/>
    <row r="564" ht="30" customHeight="1"/>
    <row r="565" ht="30" customHeight="1"/>
    <row r="566" ht="30" customHeight="1"/>
    <row r="567" ht="20.25" customHeight="1"/>
    <row r="568" ht="21" customHeight="1"/>
    <row r="569" ht="20.25" customHeight="1"/>
    <row r="570" ht="22.5" customHeight="1"/>
    <row r="571" ht="21.75" customHeight="1"/>
    <row r="572" ht="30" customHeight="1"/>
    <row r="573" ht="30" customHeight="1"/>
    <row r="574" ht="30" customHeight="1"/>
    <row r="578" ht="15.75">
      <c r="I578" s="116"/>
    </row>
    <row r="586" ht="17.25" customHeight="1"/>
    <row r="587" ht="39" customHeight="1"/>
    <row r="588" ht="30" customHeight="1"/>
    <row r="589" ht="30" customHeight="1"/>
    <row r="590" ht="155.25" customHeight="1"/>
    <row r="591" ht="30" customHeight="1"/>
    <row r="592" ht="30" customHeight="1"/>
    <row r="593" ht="30" customHeight="1"/>
    <row r="594" ht="30" customHeight="1"/>
    <row r="595" ht="30" customHeight="1"/>
    <row r="596" ht="23.25" customHeight="1"/>
    <row r="597" ht="21" customHeight="1"/>
    <row r="598" ht="30" customHeight="1"/>
    <row r="599" ht="21" customHeight="1"/>
    <row r="600" ht="20.25" customHeight="1"/>
    <row r="601" ht="20.25" customHeight="1"/>
    <row r="602" ht="23.25" customHeight="1"/>
    <row r="603" ht="18" customHeight="1"/>
    <row r="604" ht="21" customHeight="1"/>
    <row r="605" ht="30" customHeight="1"/>
    <row r="606" ht="20.25" customHeight="1"/>
    <row r="610" ht="15.75">
      <c r="I610" s="116"/>
    </row>
    <row r="619" ht="46.5" customHeight="1"/>
    <row r="620" ht="28.5" customHeight="1"/>
    <row r="621" ht="147" customHeight="1"/>
    <row r="622" ht="23.25" customHeight="1"/>
    <row r="623" ht="30" customHeight="1"/>
    <row r="624" ht="30" customHeight="1"/>
    <row r="625" ht="30" customHeight="1"/>
    <row r="626" ht="30" customHeight="1"/>
    <row r="627" ht="30" customHeight="1"/>
    <row r="628" ht="30" customHeight="1"/>
    <row r="629" ht="30" customHeight="1"/>
    <row r="630" ht="23.25" customHeight="1"/>
    <row r="631" ht="20.25" customHeight="1"/>
    <row r="632" ht="19.5" customHeight="1"/>
    <row r="633" ht="21.75" customHeight="1"/>
    <row r="634" ht="22.5" customHeight="1"/>
    <row r="635" ht="24.75" customHeight="1"/>
    <row r="636" ht="30" customHeight="1"/>
    <row r="637" ht="21.75" customHeight="1"/>
    <row r="641" ht="15.75">
      <c r="I641" s="116"/>
    </row>
    <row r="650" ht="35.25" customHeight="1"/>
    <row r="651" ht="27.75" customHeight="1"/>
    <row r="652" ht="109.5"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60.75" customHeight="1"/>
    <row r="673" ht="15.75">
      <c r="I673" s="116"/>
    </row>
  </sheetData>
  <sheetProtection/>
  <mergeCells count="420">
    <mergeCell ref="A2:I2"/>
    <mergeCell ref="A4:I4"/>
    <mergeCell ref="F5:I5"/>
    <mergeCell ref="A6:B6"/>
    <mergeCell ref="C6:E6"/>
    <mergeCell ref="F6:I6"/>
    <mergeCell ref="B9:E9"/>
    <mergeCell ref="F9:I9"/>
    <mergeCell ref="B10:E10"/>
    <mergeCell ref="F10:H10"/>
    <mergeCell ref="F11:H11"/>
    <mergeCell ref="B12:E12"/>
    <mergeCell ref="F12:I12"/>
    <mergeCell ref="B13:E13"/>
    <mergeCell ref="B14:E14"/>
    <mergeCell ref="F14:I14"/>
    <mergeCell ref="B15:E15"/>
    <mergeCell ref="B16:E16"/>
    <mergeCell ref="B17:E17"/>
    <mergeCell ref="F17:I17"/>
    <mergeCell ref="B18:E18"/>
    <mergeCell ref="B19:E19"/>
    <mergeCell ref="A20:A25"/>
    <mergeCell ref="B20:E20"/>
    <mergeCell ref="B21:E21"/>
    <mergeCell ref="B22:E22"/>
    <mergeCell ref="B23:E23"/>
    <mergeCell ref="B24:E24"/>
    <mergeCell ref="B25:E25"/>
    <mergeCell ref="B26:E26"/>
    <mergeCell ref="B27:E27"/>
    <mergeCell ref="B28:E28"/>
    <mergeCell ref="B29:E29"/>
    <mergeCell ref="A35:I35"/>
    <mergeCell ref="A37:I37"/>
    <mergeCell ref="F39:I39"/>
    <mergeCell ref="A40:B40"/>
    <mergeCell ref="C40:E40"/>
    <mergeCell ref="F40:I40"/>
    <mergeCell ref="B43:E43"/>
    <mergeCell ref="F43:I43"/>
    <mergeCell ref="B44:E44"/>
    <mergeCell ref="F44:H44"/>
    <mergeCell ref="F45:H45"/>
    <mergeCell ref="F46:H46"/>
    <mergeCell ref="B47:E47"/>
    <mergeCell ref="F47:I47"/>
    <mergeCell ref="F48:I48"/>
    <mergeCell ref="F49:I49"/>
    <mergeCell ref="B50:E50"/>
    <mergeCell ref="B51:E51"/>
    <mergeCell ref="F51:I51"/>
    <mergeCell ref="B52:E52"/>
    <mergeCell ref="F52:I52"/>
    <mergeCell ref="B53:E53"/>
    <mergeCell ref="B54:E54"/>
    <mergeCell ref="B55:E55"/>
    <mergeCell ref="B56:E56"/>
    <mergeCell ref="A57:A62"/>
    <mergeCell ref="B57:E57"/>
    <mergeCell ref="B58:E58"/>
    <mergeCell ref="B59:E59"/>
    <mergeCell ref="B60:E60"/>
    <mergeCell ref="B61:E61"/>
    <mergeCell ref="B62:E62"/>
    <mergeCell ref="B63:E63"/>
    <mergeCell ref="B64:E64"/>
    <mergeCell ref="B65:E65"/>
    <mergeCell ref="B66:E66"/>
    <mergeCell ref="A71:I71"/>
    <mergeCell ref="A73:I73"/>
    <mergeCell ref="F75:I75"/>
    <mergeCell ref="A76:B76"/>
    <mergeCell ref="C76:E76"/>
    <mergeCell ref="F76:I76"/>
    <mergeCell ref="B79:E79"/>
    <mergeCell ref="F79:I79"/>
    <mergeCell ref="B80:E80"/>
    <mergeCell ref="F80:H80"/>
    <mergeCell ref="F81:H81"/>
    <mergeCell ref="B82:E82"/>
    <mergeCell ref="F82:I82"/>
    <mergeCell ref="B83:E83"/>
    <mergeCell ref="B84:E84"/>
    <mergeCell ref="F84:I84"/>
    <mergeCell ref="B85:E85"/>
    <mergeCell ref="F85:I85"/>
    <mergeCell ref="B86:E86"/>
    <mergeCell ref="B87:E87"/>
    <mergeCell ref="B88:E88"/>
    <mergeCell ref="B89:E89"/>
    <mergeCell ref="A90:A95"/>
    <mergeCell ref="B90:E90"/>
    <mergeCell ref="B91:E91"/>
    <mergeCell ref="B92:E92"/>
    <mergeCell ref="B93:E93"/>
    <mergeCell ref="B94:E94"/>
    <mergeCell ref="B95:E95"/>
    <mergeCell ref="B96:E96"/>
    <mergeCell ref="B97:E97"/>
    <mergeCell ref="B98:E98"/>
    <mergeCell ref="B99:E99"/>
    <mergeCell ref="A105:I105"/>
    <mergeCell ref="A107:I107"/>
    <mergeCell ref="F109:I109"/>
    <mergeCell ref="A110:B110"/>
    <mergeCell ref="C110:E110"/>
    <mergeCell ref="F110:I110"/>
    <mergeCell ref="B113:E113"/>
    <mergeCell ref="F113:I113"/>
    <mergeCell ref="B114:E114"/>
    <mergeCell ref="F114:H114"/>
    <mergeCell ref="F115:H115"/>
    <mergeCell ref="F116:H116"/>
    <mergeCell ref="B117:E117"/>
    <mergeCell ref="F117:I117"/>
    <mergeCell ref="B118:E118"/>
    <mergeCell ref="B119:E119"/>
    <mergeCell ref="F119:I119"/>
    <mergeCell ref="B120:E120"/>
    <mergeCell ref="F120:I120"/>
    <mergeCell ref="B121:E121"/>
    <mergeCell ref="B122:E122"/>
    <mergeCell ref="B123:E123"/>
    <mergeCell ref="B124:E124"/>
    <mergeCell ref="A125:A130"/>
    <mergeCell ref="B125:E125"/>
    <mergeCell ref="B126:E126"/>
    <mergeCell ref="B127:E127"/>
    <mergeCell ref="B128:E128"/>
    <mergeCell ref="B129:E129"/>
    <mergeCell ref="B130:E130"/>
    <mergeCell ref="B131:E131"/>
    <mergeCell ref="B132:E132"/>
    <mergeCell ref="F132:I132"/>
    <mergeCell ref="B133:E133"/>
    <mergeCell ref="B134:E134"/>
    <mergeCell ref="A139:I139"/>
    <mergeCell ref="A141:I141"/>
    <mergeCell ref="F142:I142"/>
    <mergeCell ref="A143:B143"/>
    <mergeCell ref="C143:E143"/>
    <mergeCell ref="F143:I143"/>
    <mergeCell ref="B146:E146"/>
    <mergeCell ref="F146:I146"/>
    <mergeCell ref="B147:E147"/>
    <mergeCell ref="F147:H147"/>
    <mergeCell ref="F148:H148"/>
    <mergeCell ref="F149:H149"/>
    <mergeCell ref="F150:H150"/>
    <mergeCell ref="B151:E151"/>
    <mergeCell ref="F151:I151"/>
    <mergeCell ref="B152:E152"/>
    <mergeCell ref="B153:E153"/>
    <mergeCell ref="F153:I153"/>
    <mergeCell ref="B154:E154"/>
    <mergeCell ref="F154:I154"/>
    <mergeCell ref="B155:E155"/>
    <mergeCell ref="B156:E156"/>
    <mergeCell ref="F156:I156"/>
    <mergeCell ref="B157:E157"/>
    <mergeCell ref="B158:E158"/>
    <mergeCell ref="A159:A164"/>
    <mergeCell ref="B159:E159"/>
    <mergeCell ref="B160:E160"/>
    <mergeCell ref="B161:E161"/>
    <mergeCell ref="B162:E162"/>
    <mergeCell ref="B163:E163"/>
    <mergeCell ref="B164:E164"/>
    <mergeCell ref="B165:E165"/>
    <mergeCell ref="B166:E166"/>
    <mergeCell ref="B167:E167"/>
    <mergeCell ref="B168:E168"/>
    <mergeCell ref="A173:I173"/>
    <mergeCell ref="A175:I175"/>
    <mergeCell ref="F176:I176"/>
    <mergeCell ref="A177:B177"/>
    <mergeCell ref="C177:E177"/>
    <mergeCell ref="F177:I177"/>
    <mergeCell ref="B180:E180"/>
    <mergeCell ref="F180:I180"/>
    <mergeCell ref="B181:E181"/>
    <mergeCell ref="F181:H181"/>
    <mergeCell ref="F182:H182"/>
    <mergeCell ref="F183:H183"/>
    <mergeCell ref="B184:E184"/>
    <mergeCell ref="F184:I184"/>
    <mergeCell ref="B185:E185"/>
    <mergeCell ref="B186:E186"/>
    <mergeCell ref="F186:I186"/>
    <mergeCell ref="B187:E187"/>
    <mergeCell ref="F187:I187"/>
    <mergeCell ref="B188:E188"/>
    <mergeCell ref="B189:E189"/>
    <mergeCell ref="F189:I189"/>
    <mergeCell ref="B190:E190"/>
    <mergeCell ref="B191:E191"/>
    <mergeCell ref="A192:A197"/>
    <mergeCell ref="B192:E192"/>
    <mergeCell ref="B193:E193"/>
    <mergeCell ref="B194:E194"/>
    <mergeCell ref="B195:E195"/>
    <mergeCell ref="B196:E196"/>
    <mergeCell ref="B197:E197"/>
    <mergeCell ref="B198:E198"/>
    <mergeCell ref="B199:E199"/>
    <mergeCell ref="B200:E200"/>
    <mergeCell ref="B201:E201"/>
    <mergeCell ref="A205:I205"/>
    <mergeCell ref="A207:I207"/>
    <mergeCell ref="F208:I208"/>
    <mergeCell ref="A209:B209"/>
    <mergeCell ref="C209:E209"/>
    <mergeCell ref="F209:I209"/>
    <mergeCell ref="B212:E212"/>
    <mergeCell ref="F212:I212"/>
    <mergeCell ref="B213:E213"/>
    <mergeCell ref="F213:H213"/>
    <mergeCell ref="B214:E214"/>
    <mergeCell ref="F214:I214"/>
    <mergeCell ref="B215:E215"/>
    <mergeCell ref="B216:E216"/>
    <mergeCell ref="F216:I216"/>
    <mergeCell ref="B217:E217"/>
    <mergeCell ref="F217:I217"/>
    <mergeCell ref="B218:E218"/>
    <mergeCell ref="B219:E219"/>
    <mergeCell ref="F219:I219"/>
    <mergeCell ref="B220:E220"/>
    <mergeCell ref="B221:E221"/>
    <mergeCell ref="A222:A227"/>
    <mergeCell ref="B222:E222"/>
    <mergeCell ref="B223:E223"/>
    <mergeCell ref="B224:E224"/>
    <mergeCell ref="B225:E225"/>
    <mergeCell ref="B226:E226"/>
    <mergeCell ref="B227:E227"/>
    <mergeCell ref="B228:E228"/>
    <mergeCell ref="B229:E229"/>
    <mergeCell ref="B230:E230"/>
    <mergeCell ref="B231:E231"/>
    <mergeCell ref="A236:I236"/>
    <mergeCell ref="A238:I238"/>
    <mergeCell ref="F239:I239"/>
    <mergeCell ref="A240:B240"/>
    <mergeCell ref="C240:E240"/>
    <mergeCell ref="F240:I240"/>
    <mergeCell ref="B243:E243"/>
    <mergeCell ref="F243:I243"/>
    <mergeCell ref="B244:E244"/>
    <mergeCell ref="F244:H244"/>
    <mergeCell ref="F245:H245"/>
    <mergeCell ref="F246:H246"/>
    <mergeCell ref="F247:H247"/>
    <mergeCell ref="F248:H248"/>
    <mergeCell ref="F249:H249"/>
    <mergeCell ref="F250:H250"/>
    <mergeCell ref="B251:E251"/>
    <mergeCell ref="F251:I251"/>
    <mergeCell ref="B252:E252"/>
    <mergeCell ref="B253:E253"/>
    <mergeCell ref="F253:I253"/>
    <mergeCell ref="B254:E254"/>
    <mergeCell ref="F254:I254"/>
    <mergeCell ref="B255:E255"/>
    <mergeCell ref="B256:E256"/>
    <mergeCell ref="B257:E257"/>
    <mergeCell ref="B258:E258"/>
    <mergeCell ref="A259:A264"/>
    <mergeCell ref="B259:E259"/>
    <mergeCell ref="B260:E260"/>
    <mergeCell ref="B261:E261"/>
    <mergeCell ref="B262:E262"/>
    <mergeCell ref="B263:E263"/>
    <mergeCell ref="B264:E264"/>
    <mergeCell ref="B265:E265"/>
    <mergeCell ref="B266:E266"/>
    <mergeCell ref="B267:E267"/>
    <mergeCell ref="B268:E268"/>
    <mergeCell ref="A273:I273"/>
    <mergeCell ref="A275:I275"/>
    <mergeCell ref="F276:I276"/>
    <mergeCell ref="A277:B277"/>
    <mergeCell ref="C277:E277"/>
    <mergeCell ref="F277:I277"/>
    <mergeCell ref="B280:E280"/>
    <mergeCell ref="F280:I280"/>
    <mergeCell ref="B281:E281"/>
    <mergeCell ref="F281:I281"/>
    <mergeCell ref="F282:I282"/>
    <mergeCell ref="B283:E283"/>
    <mergeCell ref="F283:I283"/>
    <mergeCell ref="B284:E284"/>
    <mergeCell ref="F284:I284"/>
    <mergeCell ref="B285:E285"/>
    <mergeCell ref="F285:I285"/>
    <mergeCell ref="B286:E286"/>
    <mergeCell ref="F286:I286"/>
    <mergeCell ref="B287:E287"/>
    <mergeCell ref="B288:E288"/>
    <mergeCell ref="B289:E289"/>
    <mergeCell ref="B290:E290"/>
    <mergeCell ref="A291:A296"/>
    <mergeCell ref="B291:E291"/>
    <mergeCell ref="B292:E292"/>
    <mergeCell ref="B293:E293"/>
    <mergeCell ref="B294:E294"/>
    <mergeCell ref="B295:E295"/>
    <mergeCell ref="B296:E296"/>
    <mergeCell ref="B297:E297"/>
    <mergeCell ref="F297:H297"/>
    <mergeCell ref="B298:E298"/>
    <mergeCell ref="F298:I298"/>
    <mergeCell ref="B299:E299"/>
    <mergeCell ref="B300:E300"/>
    <mergeCell ref="A304:I304"/>
    <mergeCell ref="A306:I306"/>
    <mergeCell ref="F307:I307"/>
    <mergeCell ref="A308:B308"/>
    <mergeCell ref="C308:E308"/>
    <mergeCell ref="F308:I308"/>
    <mergeCell ref="B311:E311"/>
    <mergeCell ref="F311:I311"/>
    <mergeCell ref="B312:E312"/>
    <mergeCell ref="F312:H312"/>
    <mergeCell ref="F313:H313"/>
    <mergeCell ref="B314:E314"/>
    <mergeCell ref="F314:I314"/>
    <mergeCell ref="B315:E315"/>
    <mergeCell ref="B316:E316"/>
    <mergeCell ref="F316:I316"/>
    <mergeCell ref="B317:E317"/>
    <mergeCell ref="F317:I317"/>
    <mergeCell ref="B318:E318"/>
    <mergeCell ref="F318:I318"/>
    <mergeCell ref="B319:E319"/>
    <mergeCell ref="B320:E320"/>
    <mergeCell ref="B321:E321"/>
    <mergeCell ref="A322:A327"/>
    <mergeCell ref="B322:E322"/>
    <mergeCell ref="B323:E323"/>
    <mergeCell ref="B324:E324"/>
    <mergeCell ref="B325:E325"/>
    <mergeCell ref="B326:E326"/>
    <mergeCell ref="B327:E327"/>
    <mergeCell ref="B328:E328"/>
    <mergeCell ref="B329:E329"/>
    <mergeCell ref="F329:I329"/>
    <mergeCell ref="B330:E330"/>
    <mergeCell ref="B331:E331"/>
    <mergeCell ref="A335:I335"/>
    <mergeCell ref="A337:I337"/>
    <mergeCell ref="F338:I338"/>
    <mergeCell ref="A339:B339"/>
    <mergeCell ref="C339:E339"/>
    <mergeCell ref="F339:I339"/>
    <mergeCell ref="B342:E342"/>
    <mergeCell ref="F342:I342"/>
    <mergeCell ref="B343:E343"/>
    <mergeCell ref="F343:H343"/>
    <mergeCell ref="B344:E344"/>
    <mergeCell ref="F344:I344"/>
    <mergeCell ref="B345:E345"/>
    <mergeCell ref="B346:E346"/>
    <mergeCell ref="F346:I346"/>
    <mergeCell ref="B347:E347"/>
    <mergeCell ref="F347:I347"/>
    <mergeCell ref="B348:E348"/>
    <mergeCell ref="B349:E349"/>
    <mergeCell ref="F349:I349"/>
    <mergeCell ref="B350:E350"/>
    <mergeCell ref="B351:E351"/>
    <mergeCell ref="A352:A357"/>
    <mergeCell ref="B352:E352"/>
    <mergeCell ref="B353:E353"/>
    <mergeCell ref="B354:E354"/>
    <mergeCell ref="B355:E355"/>
    <mergeCell ref="B356:E356"/>
    <mergeCell ref="B357:E357"/>
    <mergeCell ref="B358:E358"/>
    <mergeCell ref="B359:E359"/>
    <mergeCell ref="B360:E360"/>
    <mergeCell ref="B361:E361"/>
    <mergeCell ref="A365:I365"/>
    <mergeCell ref="A367:I367"/>
    <mergeCell ref="F368:I368"/>
    <mergeCell ref="A369:B369"/>
    <mergeCell ref="C369:E369"/>
    <mergeCell ref="F369:I369"/>
    <mergeCell ref="B372:E372"/>
    <mergeCell ref="F372:I372"/>
    <mergeCell ref="A373:A375"/>
    <mergeCell ref="F373:H373"/>
    <mergeCell ref="F374:H374"/>
    <mergeCell ref="F375:H375"/>
    <mergeCell ref="B376:E376"/>
    <mergeCell ref="F376:I376"/>
    <mergeCell ref="B373:E375"/>
    <mergeCell ref="B377:E377"/>
    <mergeCell ref="B378:E378"/>
    <mergeCell ref="F378:I378"/>
    <mergeCell ref="B379:E379"/>
    <mergeCell ref="F379:I379"/>
    <mergeCell ref="B380:E380"/>
    <mergeCell ref="F380:I380"/>
    <mergeCell ref="A384:A389"/>
    <mergeCell ref="B384:E384"/>
    <mergeCell ref="B385:E385"/>
    <mergeCell ref="B386:E386"/>
    <mergeCell ref="B387:E387"/>
    <mergeCell ref="B388:E388"/>
    <mergeCell ref="B389:E389"/>
    <mergeCell ref="B390:E390"/>
    <mergeCell ref="B391:E391"/>
    <mergeCell ref="B392:E392"/>
    <mergeCell ref="B393:E393"/>
    <mergeCell ref="B381:E381"/>
    <mergeCell ref="F381:I381"/>
    <mergeCell ref="B382:E382"/>
    <mergeCell ref="B383:E383"/>
  </mergeCells>
  <printOptions horizontalCentered="1"/>
  <pageMargins left="0.6" right="0" top="0.5" bottom="0.25" header="0.3" footer="0.3"/>
  <pageSetup horizontalDpi="600" verticalDpi="600" orientation="portrait" paperSize="9" scale="72" r:id="rId1"/>
  <headerFooter>
    <oddFooter>&amp;C&amp;8&amp;Z&amp;F&amp;A
&amp;10&amp;P</oddFooter>
  </headerFooter>
  <rowBreaks count="19" manualBreakCount="19">
    <brk id="31" max="8" man="1"/>
    <brk id="68" max="8" man="1"/>
    <brk id="101" max="8" man="1"/>
    <brk id="136" max="8" man="1"/>
    <brk id="170" max="8" man="1"/>
    <brk id="203" max="8" man="1"/>
    <brk id="233" max="8" man="1"/>
    <brk id="270" max="8" man="1"/>
    <brk id="302" max="8" man="1"/>
    <brk id="333" max="8" man="1"/>
    <brk id="363" max="8" man="1"/>
    <brk id="406" max="8" man="1"/>
    <brk id="444" max="8" man="1"/>
    <brk id="479" max="8" man="1"/>
    <brk id="510" max="8" man="1"/>
    <brk id="544" max="8" man="1"/>
    <brk id="577" max="8" man="1"/>
    <brk id="609" max="8" man="1"/>
    <brk id="64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WASA FDA FSD.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WASA</dc:creator>
  <cp:keywords/>
  <dc:description/>
  <cp:lastModifiedBy>win7</cp:lastModifiedBy>
  <cp:lastPrinted>2018-01-30T10:20:31Z</cp:lastPrinted>
  <dcterms:created xsi:type="dcterms:W3CDTF">2008-01-23T05:23:17Z</dcterms:created>
  <dcterms:modified xsi:type="dcterms:W3CDTF">2018-01-30T10:22:11Z</dcterms:modified>
  <cp:category/>
  <cp:version/>
  <cp:contentType/>
  <cp:contentStatus/>
</cp:coreProperties>
</file>